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Default Extension="wdp" ContentType="image/vnd.ms-photo"/>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hidePivotFieldList="1" defaultThemeVersion="124226"/>
  <bookViews>
    <workbookView xWindow="0" yWindow="23370" windowWidth="14400" windowHeight="1200" tabRatio="447" firstSheet="1" activeTab="1"/>
  </bookViews>
  <sheets>
    <sheet name="DATA FOR SINBO_TLF" sheetId="1" state="hidden" r:id="rId1"/>
    <sheet name="SINBO АКТИВНЫЙ АССОРТИМЕНТ" sheetId="11" r:id="rId2"/>
    <sheet name="SINBO ЗАКАЗ ПО ЗАПРОСУ КЛИЕНТА" sheetId="14" state="hidden" r:id="rId3"/>
    <sheet name="внести в прайс" sheetId="36" state="hidden" r:id="rId4"/>
    <sheet name="ДАННЫЕ" sheetId="40" state="hidden" r:id="rId5"/>
    <sheet name="внести в прайс лист есть в нали" sheetId="43" state="hidden" r:id="rId6"/>
    <sheet name="весь список для сертификации" sheetId="46" state="hidden" r:id="rId7"/>
    <sheet name="контакт лист для рассылки" sheetId="50" state="hidden" r:id="rId8"/>
    <sheet name="ДАННЫЕ 13 10" sheetId="53" state="hidden" r:id="rId9"/>
    <sheet name="данные сводная" sheetId="55" state="hidden" r:id="rId10"/>
  </sheets>
  <externalReferences>
    <externalReference r:id="rId11"/>
  </externalReferences>
  <definedNames>
    <definedName name="_FilterDatabase" localSheetId="0" hidden="1">'DATA FOR SINBO_TLF'!$A$1:$BT$363</definedName>
    <definedName name="_xlnm._FilterDatabase" localSheetId="0" hidden="1">'DATA FOR SINBO_TLF'!$A$1:$CO$650</definedName>
    <definedName name="_xlnm._FilterDatabase" localSheetId="1" hidden="1">'SINBO АКТИВНЫЙ АССОРТИМЕНТ'!$A$1:$DY$322</definedName>
    <definedName name="_xlnm._FilterDatabase" localSheetId="2" hidden="1">'SINBO ЗАКАЗ ПО ЗАПРОСУ КЛИЕНТА'!$B$2:$XDM$10</definedName>
    <definedName name="_xlnm._FilterDatabase" localSheetId="6" hidden="1">'весь список для сертификации'!$A$1:$F$485</definedName>
    <definedName name="_xlnm._FilterDatabase" localSheetId="3" hidden="1">'внести в прайс'!$A$1:$D$7</definedName>
    <definedName name="_xlnm._FilterDatabase" localSheetId="5" hidden="1">'внести в прайс лист есть в нали'!$A$1:$L$66</definedName>
    <definedName name="_xlnm._FilterDatabase" localSheetId="4" hidden="1">ДАННЫЕ!$A$1:$S$1</definedName>
    <definedName name="_xlnm._FilterDatabase" localSheetId="8" hidden="1">'ДАННЫЕ 13 10'!$B$1:$Z$712</definedName>
    <definedName name="_xlnm._FilterDatabase" localSheetId="9" hidden="1">'данные сводная'!$A$1:$J$457</definedName>
  </definedNames>
  <calcPr calcId="125725"/>
</workbook>
</file>

<file path=xl/calcChain.xml><?xml version="1.0" encoding="utf-8"?>
<calcChain xmlns="http://schemas.openxmlformats.org/spreadsheetml/2006/main">
  <c r="S4" i="11"/>
  <c r="S5"/>
  <c r="S6"/>
  <c r="S7"/>
  <c r="S8"/>
  <c r="S9"/>
  <c r="S10"/>
  <c r="S11"/>
  <c r="S12"/>
  <c r="S13"/>
  <c r="S14"/>
  <c r="S15"/>
  <c r="S16"/>
  <c r="S17"/>
  <c r="S18"/>
  <c r="S19"/>
  <c r="S20"/>
  <c r="S21"/>
  <c r="S22"/>
  <c r="S23"/>
  <c r="S24"/>
  <c r="S25"/>
  <c r="S26"/>
  <c r="S27"/>
  <c r="S28"/>
  <c r="S29"/>
  <c r="S30"/>
  <c r="S31"/>
  <c r="S32"/>
  <c r="S33"/>
  <c r="S34"/>
  <c r="S35"/>
  <c r="S36"/>
  <c r="S37"/>
  <c r="S38"/>
  <c r="S39"/>
  <c r="S40"/>
  <c r="S41"/>
  <c r="S42"/>
  <c r="S43"/>
  <c r="S44"/>
  <c r="S45"/>
  <c r="S46"/>
  <c r="S47"/>
  <c r="S48"/>
  <c r="S49"/>
  <c r="S50"/>
  <c r="S51"/>
  <c r="S52"/>
  <c r="S53"/>
  <c r="S54"/>
  <c r="S55"/>
  <c r="S56"/>
  <c r="S57"/>
  <c r="S58"/>
  <c r="S59"/>
  <c r="S60"/>
  <c r="S61"/>
  <c r="S62"/>
  <c r="S63"/>
  <c r="S64"/>
  <c r="S65"/>
  <c r="S66"/>
  <c r="S67"/>
  <c r="S68"/>
  <c r="S69"/>
  <c r="S70"/>
  <c r="S71"/>
  <c r="S72"/>
  <c r="S73"/>
  <c r="S74"/>
  <c r="S75"/>
  <c r="S76"/>
  <c r="S77"/>
  <c r="S78"/>
  <c r="S79"/>
  <c r="S80"/>
  <c r="S81"/>
  <c r="S82"/>
  <c r="S83"/>
  <c r="S84"/>
  <c r="S85"/>
  <c r="S86"/>
  <c r="S87"/>
  <c r="S88"/>
  <c r="S89"/>
  <c r="S90"/>
  <c r="S91"/>
  <c r="S92"/>
  <c r="S93"/>
  <c r="S94"/>
  <c r="S95"/>
  <c r="S96"/>
  <c r="S97"/>
  <c r="S98"/>
  <c r="S99"/>
  <c r="S100"/>
  <c r="S101"/>
  <c r="S102"/>
  <c r="S103"/>
  <c r="S104"/>
  <c r="S105"/>
  <c r="S106"/>
  <c r="S107"/>
  <c r="S108"/>
  <c r="S109"/>
  <c r="S110"/>
  <c r="S111"/>
  <c r="S112"/>
  <c r="S113"/>
  <c r="S114"/>
  <c r="S115"/>
  <c r="S116"/>
  <c r="S117"/>
  <c r="S118"/>
  <c r="S119"/>
  <c r="S120"/>
  <c r="S121"/>
  <c r="S122"/>
  <c r="S123"/>
  <c r="S124"/>
  <c r="S125"/>
  <c r="S126"/>
  <c r="S127"/>
  <c r="S128"/>
  <c r="S129"/>
  <c r="S130"/>
  <c r="S131"/>
  <c r="S132"/>
  <c r="S133"/>
  <c r="S134"/>
  <c r="S135"/>
  <c r="S136"/>
  <c r="S137"/>
  <c r="S138"/>
  <c r="S139"/>
  <c r="S140"/>
  <c r="S141"/>
  <c r="S142"/>
  <c r="S143"/>
  <c r="S144"/>
  <c r="S145"/>
  <c r="S146"/>
  <c r="S147"/>
  <c r="S148"/>
  <c r="S149"/>
  <c r="S150"/>
  <c r="S151"/>
  <c r="S152"/>
  <c r="S153"/>
  <c r="S154"/>
  <c r="S155"/>
  <c r="S156"/>
  <c r="S157"/>
  <c r="S158"/>
  <c r="S159"/>
  <c r="S160"/>
  <c r="S161"/>
  <c r="S162"/>
  <c r="S163"/>
  <c r="S164"/>
  <c r="S165"/>
  <c r="S166"/>
  <c r="S167"/>
  <c r="S168"/>
  <c r="S169"/>
  <c r="S170"/>
  <c r="S171"/>
  <c r="S172"/>
  <c r="S173"/>
  <c r="S174"/>
  <c r="S175"/>
  <c r="S176"/>
  <c r="S177"/>
  <c r="S178"/>
  <c r="S179"/>
  <c r="S180"/>
  <c r="S181"/>
  <c r="S182"/>
  <c r="S183"/>
  <c r="S184"/>
  <c r="S185"/>
  <c r="S186"/>
  <c r="S187"/>
  <c r="S188"/>
  <c r="S189"/>
  <c r="S190"/>
  <c r="S191"/>
  <c r="S192"/>
  <c r="S193"/>
  <c r="S194"/>
  <c r="S195"/>
  <c r="S196"/>
  <c r="S197"/>
  <c r="S198"/>
  <c r="S199"/>
  <c r="S200"/>
  <c r="S201"/>
  <c r="S202"/>
  <c r="S203"/>
  <c r="S204"/>
  <c r="S205"/>
  <c r="S206"/>
  <c r="S207"/>
  <c r="S208"/>
  <c r="S209"/>
  <c r="S210"/>
  <c r="S211"/>
  <c r="S212"/>
  <c r="S213"/>
  <c r="S214"/>
  <c r="S215"/>
  <c r="S216"/>
  <c r="S217"/>
  <c r="S218"/>
  <c r="S219"/>
  <c r="S220"/>
  <c r="S221"/>
  <c r="S222"/>
  <c r="S223"/>
  <c r="S224"/>
  <c r="S225"/>
  <c r="S226"/>
  <c r="S227"/>
  <c r="S228"/>
  <c r="S229"/>
  <c r="S230"/>
  <c r="S231"/>
  <c r="S232"/>
  <c r="S233"/>
  <c r="S234"/>
  <c r="S235"/>
  <c r="S236"/>
  <c r="S237"/>
  <c r="S238"/>
  <c r="S239"/>
  <c r="S240"/>
  <c r="S241"/>
  <c r="S242"/>
  <c r="S243"/>
  <c r="S244"/>
  <c r="S245"/>
  <c r="S246"/>
  <c r="S247"/>
  <c r="S248"/>
  <c r="S249"/>
  <c r="S250"/>
  <c r="S251"/>
  <c r="S252"/>
  <c r="S253"/>
  <c r="S254"/>
  <c r="S255"/>
  <c r="S256"/>
  <c r="S257"/>
  <c r="S258"/>
  <c r="S259"/>
  <c r="S260"/>
  <c r="S261"/>
  <c r="S262"/>
  <c r="S263"/>
  <c r="S264"/>
  <c r="S265"/>
  <c r="S266"/>
  <c r="S267"/>
  <c r="S268"/>
  <c r="S269"/>
  <c r="S270"/>
  <c r="S271"/>
  <c r="S272"/>
  <c r="S273"/>
  <c r="S274"/>
  <c r="S275"/>
  <c r="S276"/>
  <c r="S277"/>
  <c r="S278"/>
  <c r="S279"/>
  <c r="S280"/>
  <c r="S281"/>
  <c r="S282"/>
  <c r="S283"/>
  <c r="S284"/>
  <c r="S285"/>
  <c r="S286"/>
  <c r="S287"/>
  <c r="S288"/>
  <c r="S289"/>
  <c r="S290"/>
  <c r="S291"/>
  <c r="S292"/>
  <c r="S293"/>
  <c r="S294"/>
  <c r="S295"/>
  <c r="S296"/>
  <c r="S297"/>
  <c r="S298"/>
  <c r="S299"/>
  <c r="S300"/>
  <c r="S301"/>
  <c r="S302"/>
  <c r="S303"/>
  <c r="S304"/>
  <c r="S305"/>
  <c r="S306"/>
  <c r="S307"/>
  <c r="S308"/>
  <c r="S309"/>
  <c r="S310"/>
  <c r="S311"/>
  <c r="S312"/>
  <c r="S313"/>
  <c r="S314"/>
  <c r="S315"/>
  <c r="S316"/>
  <c r="S317"/>
  <c r="S318"/>
  <c r="S319"/>
  <c r="S320"/>
  <c r="S321"/>
  <c r="S3"/>
  <c r="T208"/>
  <c r="T4"/>
  <c r="T5"/>
  <c r="T6"/>
  <c r="T7"/>
  <c r="T8"/>
  <c r="T9"/>
  <c r="T10"/>
  <c r="T11"/>
  <c r="T12"/>
  <c r="T13"/>
  <c r="T14"/>
  <c r="T15"/>
  <c r="T16"/>
  <c r="T17"/>
  <c r="T18"/>
  <c r="T19"/>
  <c r="T20"/>
  <c r="T21"/>
  <c r="T22"/>
  <c r="T23"/>
  <c r="T24"/>
  <c r="T25"/>
  <c r="T26"/>
  <c r="T27"/>
  <c r="T28"/>
  <c r="T29"/>
  <c r="T30"/>
  <c r="T31"/>
  <c r="T32"/>
  <c r="T33"/>
  <c r="T34"/>
  <c r="T35"/>
  <c r="T36"/>
  <c r="T37"/>
  <c r="T38"/>
  <c r="T39"/>
  <c r="T40"/>
  <c r="T41"/>
  <c r="T42"/>
  <c r="T43"/>
  <c r="T44"/>
  <c r="T45"/>
  <c r="T46"/>
  <c r="T47"/>
  <c r="T48"/>
  <c r="T49"/>
  <c r="T50"/>
  <c r="T51"/>
  <c r="T52"/>
  <c r="T53"/>
  <c r="T54"/>
  <c r="T55"/>
  <c r="T56"/>
  <c r="T57"/>
  <c r="T58"/>
  <c r="T59"/>
  <c r="T60"/>
  <c r="T61"/>
  <c r="T62"/>
  <c r="T63"/>
  <c r="T64"/>
  <c r="T65"/>
  <c r="T66"/>
  <c r="T67"/>
  <c r="T68"/>
  <c r="T69"/>
  <c r="T70"/>
  <c r="T71"/>
  <c r="T72"/>
  <c r="T73"/>
  <c r="T74"/>
  <c r="T75"/>
  <c r="T76"/>
  <c r="T77"/>
  <c r="T78"/>
  <c r="T79"/>
  <c r="T80"/>
  <c r="T81"/>
  <c r="T82"/>
  <c r="T83"/>
  <c r="T84"/>
  <c r="T85"/>
  <c r="T86"/>
  <c r="T87"/>
  <c r="T88"/>
  <c r="T89"/>
  <c r="T90"/>
  <c r="T91"/>
  <c r="T92"/>
  <c r="T93"/>
  <c r="T94"/>
  <c r="T95"/>
  <c r="T96"/>
  <c r="T97"/>
  <c r="T98"/>
  <c r="T99"/>
  <c r="T100"/>
  <c r="T101"/>
  <c r="T102"/>
  <c r="T103"/>
  <c r="T104"/>
  <c r="T105"/>
  <c r="T106"/>
  <c r="T107"/>
  <c r="T108"/>
  <c r="T109"/>
  <c r="T110"/>
  <c r="T111"/>
  <c r="T112"/>
  <c r="T113"/>
  <c r="T114"/>
  <c r="T115"/>
  <c r="T116"/>
  <c r="T117"/>
  <c r="T118"/>
  <c r="T119"/>
  <c r="T120"/>
  <c r="T121"/>
  <c r="T122"/>
  <c r="T123"/>
  <c r="T124"/>
  <c r="T125"/>
  <c r="T126"/>
  <c r="T127"/>
  <c r="T128"/>
  <c r="T129"/>
  <c r="T130"/>
  <c r="T131"/>
  <c r="T132"/>
  <c r="T133"/>
  <c r="T134"/>
  <c r="T135"/>
  <c r="T136"/>
  <c r="T137"/>
  <c r="T138"/>
  <c r="T139"/>
  <c r="T140"/>
  <c r="T141"/>
  <c r="T142"/>
  <c r="T143"/>
  <c r="T144"/>
  <c r="T145"/>
  <c r="T146"/>
  <c r="T147"/>
  <c r="T148"/>
  <c r="T149"/>
  <c r="T150"/>
  <c r="T151"/>
  <c r="T152"/>
  <c r="T153"/>
  <c r="T154"/>
  <c r="T155"/>
  <c r="T156"/>
  <c r="T157"/>
  <c r="T158"/>
  <c r="T159"/>
  <c r="T160"/>
  <c r="T161"/>
  <c r="T162"/>
  <c r="T163"/>
  <c r="T164"/>
  <c r="T165"/>
  <c r="T166"/>
  <c r="T167"/>
  <c r="T168"/>
  <c r="T169"/>
  <c r="T170"/>
  <c r="T171"/>
  <c r="T172"/>
  <c r="T173"/>
  <c r="T174"/>
  <c r="T175"/>
  <c r="T176"/>
  <c r="T177"/>
  <c r="T178"/>
  <c r="T179"/>
  <c r="T180"/>
  <c r="T181"/>
  <c r="T182"/>
  <c r="T183"/>
  <c r="T184"/>
  <c r="T185"/>
  <c r="T186"/>
  <c r="T187"/>
  <c r="T188"/>
  <c r="T189"/>
  <c r="T190"/>
  <c r="T191"/>
  <c r="T192"/>
  <c r="T193"/>
  <c r="T194"/>
  <c r="T195"/>
  <c r="T196"/>
  <c r="T197"/>
  <c r="T198"/>
  <c r="T199"/>
  <c r="T200"/>
  <c r="T201"/>
  <c r="T202"/>
  <c r="T203"/>
  <c r="T204"/>
  <c r="T205"/>
  <c r="T206"/>
  <c r="T207"/>
  <c r="T209"/>
  <c r="T210"/>
  <c r="T211"/>
  <c r="T212"/>
  <c r="T213"/>
  <c r="T214"/>
  <c r="T215"/>
  <c r="T216"/>
  <c r="T217"/>
  <c r="T218"/>
  <c r="T219"/>
  <c r="T220"/>
  <c r="T221"/>
  <c r="T222"/>
  <c r="T223"/>
  <c r="T224"/>
  <c r="T225"/>
  <c r="T226"/>
  <c r="T227"/>
  <c r="T228"/>
  <c r="T229"/>
  <c r="T230"/>
  <c r="T231"/>
  <c r="T232"/>
  <c r="T233"/>
  <c r="T234"/>
  <c r="T235"/>
  <c r="T236"/>
  <c r="T237"/>
  <c r="T238"/>
  <c r="T239"/>
  <c r="T240"/>
  <c r="T241"/>
  <c r="T242"/>
  <c r="T243"/>
  <c r="T244"/>
  <c r="T245"/>
  <c r="T246"/>
  <c r="T247"/>
  <c r="T248"/>
  <c r="T249"/>
  <c r="T250"/>
  <c r="T251"/>
  <c r="T252"/>
  <c r="T253"/>
  <c r="T254"/>
  <c r="T255"/>
  <c r="T256"/>
  <c r="T257"/>
  <c r="T258"/>
  <c r="T259"/>
  <c r="T260"/>
  <c r="T261"/>
  <c r="T262"/>
  <c r="T263"/>
  <c r="T264"/>
  <c r="T265"/>
  <c r="T266"/>
  <c r="T267"/>
  <c r="T268"/>
  <c r="T269"/>
  <c r="T270"/>
  <c r="T271"/>
  <c r="T272"/>
  <c r="T273"/>
  <c r="T274"/>
  <c r="T275"/>
  <c r="T276"/>
  <c r="T277"/>
  <c r="T278"/>
  <c r="T279"/>
  <c r="T280"/>
  <c r="T281"/>
  <c r="T282"/>
  <c r="T283"/>
  <c r="T284"/>
  <c r="T285"/>
  <c r="T286"/>
  <c r="T287"/>
  <c r="T288"/>
  <c r="T289"/>
  <c r="T290"/>
  <c r="T291"/>
  <c r="T292"/>
  <c r="T293"/>
  <c r="T294"/>
  <c r="T295"/>
  <c r="T296"/>
  <c r="T297"/>
  <c r="T298"/>
  <c r="T299"/>
  <c r="T300"/>
  <c r="T301"/>
  <c r="T302"/>
  <c r="T303"/>
  <c r="T304"/>
  <c r="T305"/>
  <c r="T306"/>
  <c r="T307"/>
  <c r="T308"/>
  <c r="T309"/>
  <c r="T310"/>
  <c r="T311"/>
  <c r="T312"/>
  <c r="T313"/>
  <c r="T314"/>
  <c r="T315"/>
  <c r="T316"/>
  <c r="T317"/>
  <c r="T318"/>
  <c r="T319"/>
  <c r="T320"/>
  <c r="T321"/>
  <c r="T3"/>
  <c r="T322" l="1"/>
  <c r="X3"/>
  <c r="X4"/>
  <c r="X5"/>
  <c r="X7"/>
  <c r="X8"/>
  <c r="X10"/>
  <c r="X11"/>
  <c r="X13"/>
  <c r="X14"/>
  <c r="X16"/>
  <c r="X17"/>
  <c r="X19"/>
  <c r="X20"/>
  <c r="X22"/>
  <c r="X23"/>
  <c r="X25"/>
  <c r="X26"/>
  <c r="X28"/>
  <c r="X29"/>
  <c r="X31"/>
  <c r="X32"/>
  <c r="X34"/>
  <c r="X35"/>
  <c r="X37"/>
  <c r="X38"/>
  <c r="X40"/>
  <c r="X41"/>
  <c r="X43"/>
  <c r="X44"/>
  <c r="X46"/>
  <c r="X47"/>
  <c r="X49"/>
  <c r="X50"/>
  <c r="X52"/>
  <c r="X53"/>
  <c r="X55"/>
  <c r="X56"/>
  <c r="X58"/>
  <c r="X59"/>
  <c r="X61"/>
  <c r="X62"/>
  <c r="X64"/>
  <c r="X65"/>
  <c r="X67"/>
  <c r="X68"/>
  <c r="X70"/>
  <c r="X71"/>
  <c r="X73"/>
  <c r="X74"/>
  <c r="X76"/>
  <c r="X77"/>
  <c r="X79"/>
  <c r="X80"/>
  <c r="X82"/>
  <c r="X83"/>
  <c r="X85"/>
  <c r="X86"/>
  <c r="X88"/>
  <c r="X89"/>
  <c r="X91"/>
  <c r="X92"/>
  <c r="X94"/>
  <c r="X95"/>
  <c r="X97"/>
  <c r="X98"/>
  <c r="X100"/>
  <c r="X101"/>
  <c r="X103"/>
  <c r="X104"/>
  <c r="X106"/>
  <c r="X107"/>
  <c r="X109"/>
  <c r="X110"/>
  <c r="X112"/>
  <c r="X113"/>
  <c r="X115"/>
  <c r="X116"/>
  <c r="X118"/>
  <c r="X119"/>
  <c r="X121"/>
  <c r="X122"/>
  <c r="X124"/>
  <c r="X125"/>
  <c r="X127"/>
  <c r="X128"/>
  <c r="X130"/>
  <c r="X131"/>
  <c r="X133"/>
  <c r="X134"/>
  <c r="X136"/>
  <c r="X137"/>
  <c r="X139"/>
  <c r="X140"/>
  <c r="X142"/>
  <c r="X143"/>
  <c r="X145"/>
  <c r="X146"/>
  <c r="X148"/>
  <c r="X149"/>
  <c r="X151"/>
  <c r="X152"/>
  <c r="X154"/>
  <c r="X155"/>
  <c r="X157"/>
  <c r="X158"/>
  <c r="X160"/>
  <c r="X161"/>
  <c r="X163"/>
  <c r="X164"/>
  <c r="X166"/>
  <c r="X167"/>
  <c r="X169"/>
  <c r="X170"/>
  <c r="X172"/>
  <c r="X173"/>
  <c r="X175"/>
  <c r="X176"/>
  <c r="X178"/>
  <c r="X179"/>
  <c r="X181"/>
  <c r="X182"/>
  <c r="X184"/>
  <c r="X185"/>
  <c r="X187"/>
  <c r="X188"/>
  <c r="X190"/>
  <c r="X191"/>
  <c r="X193"/>
  <c r="X194"/>
  <c r="X196"/>
  <c r="X197"/>
  <c r="X199"/>
  <c r="X200"/>
  <c r="X202"/>
  <c r="X203"/>
  <c r="X205"/>
  <c r="X206"/>
  <c r="X208"/>
  <c r="X209"/>
  <c r="X211"/>
  <c r="X212"/>
  <c r="X214"/>
  <c r="X215"/>
  <c r="X217"/>
  <c r="X218"/>
  <c r="X220"/>
  <c r="X221"/>
  <c r="X223"/>
  <c r="X224"/>
  <c r="X226"/>
  <c r="X227"/>
  <c r="X229"/>
  <c r="X230"/>
  <c r="X232"/>
  <c r="X233"/>
  <c r="X235"/>
  <c r="X236"/>
  <c r="X238"/>
  <c r="X239"/>
  <c r="X241"/>
  <c r="X242"/>
  <c r="X245"/>
  <c r="X6" l="1"/>
  <c r="X248"/>
  <c r="X244"/>
  <c r="X9" l="1"/>
  <c r="X247"/>
  <c r="X251"/>
  <c r="I87"/>
  <c r="I76"/>
  <c r="I28"/>
  <c r="X12" l="1"/>
  <c r="X254"/>
  <c r="X250"/>
  <c r="Q147"/>
  <c r="X15" l="1"/>
  <c r="X253"/>
  <c r="X257"/>
  <c r="F650" i="1"/>
  <c r="F649"/>
  <c r="F648"/>
  <c r="F647"/>
  <c r="F646"/>
  <c r="F645"/>
  <c r="F644"/>
  <c r="F643"/>
  <c r="F642"/>
  <c r="F641"/>
  <c r="F640"/>
  <c r="F639"/>
  <c r="F638"/>
  <c r="F637"/>
  <c r="F636"/>
  <c r="F635"/>
  <c r="F634"/>
  <c r="F633"/>
  <c r="F632"/>
  <c r="F631"/>
  <c r="F630"/>
  <c r="X18" i="11" l="1"/>
  <c r="X260"/>
  <c r="X256"/>
  <c r="F573" i="1"/>
  <c r="X21" i="11" l="1"/>
  <c r="X259"/>
  <c r="X263"/>
  <c r="F622" i="1"/>
  <c r="F623"/>
  <c r="F624"/>
  <c r="F625"/>
  <c r="F626"/>
  <c r="F627"/>
  <c r="F628"/>
  <c r="F629"/>
  <c r="X24" i="11" l="1"/>
  <c r="X266"/>
  <c r="X262"/>
  <c r="F621" i="1"/>
  <c r="X27" i="11" l="1"/>
  <c r="X265"/>
  <c r="X269"/>
  <c r="F620" i="1"/>
  <c r="F614"/>
  <c r="F615"/>
  <c r="F616"/>
  <c r="F617"/>
  <c r="F618"/>
  <c r="F619"/>
  <c r="X30" i="11" l="1"/>
  <c r="X272"/>
  <c r="X268"/>
  <c r="F606" i="1"/>
  <c r="F607"/>
  <c r="F608"/>
  <c r="F609"/>
  <c r="F610"/>
  <c r="F611"/>
  <c r="F612"/>
  <c r="F613"/>
  <c r="X33" i="11" l="1"/>
  <c r="X271"/>
  <c r="X275"/>
  <c r="F604" i="1"/>
  <c r="X36" i="11" l="1"/>
  <c r="X278"/>
  <c r="X274"/>
  <c r="F603" i="1"/>
  <c r="X39" i="11" l="1"/>
  <c r="X277"/>
  <c r="X281"/>
  <c r="F595" i="1"/>
  <c r="F596"/>
  <c r="F597"/>
  <c r="F598"/>
  <c r="F599"/>
  <c r="F600"/>
  <c r="F601"/>
  <c r="F602"/>
  <c r="X42" i="11" l="1"/>
  <c r="X284"/>
  <c r="X280"/>
  <c r="F5" i="1"/>
  <c r="X45" i="11" l="1"/>
  <c r="X283"/>
  <c r="X287"/>
  <c r="F224" i="1"/>
  <c r="F223"/>
  <c r="F222"/>
  <c r="F221"/>
  <c r="F194"/>
  <c r="F193"/>
  <c r="X48" i="11" l="1"/>
  <c r="X290"/>
  <c r="X286"/>
  <c r="F236" i="1"/>
  <c r="X51" i="11" l="1"/>
  <c r="X289"/>
  <c r="X293"/>
  <c r="F256" i="1"/>
  <c r="F255"/>
  <c r="F81"/>
  <c r="F278"/>
  <c r="F277"/>
  <c r="F272"/>
  <c r="F271"/>
  <c r="F260"/>
  <c r="F238"/>
  <c r="F234"/>
  <c r="F233"/>
  <c r="F220"/>
  <c r="F219"/>
  <c r="F571"/>
  <c r="F568"/>
  <c r="F212"/>
  <c r="F211"/>
  <c r="F210"/>
  <c r="F209"/>
  <c r="F208"/>
  <c r="F207"/>
  <c r="F566"/>
  <c r="F565"/>
  <c r="F564"/>
  <c r="F184"/>
  <c r="F183"/>
  <c r="F182"/>
  <c r="F99"/>
  <c r="F98"/>
  <c r="F103"/>
  <c r="F543"/>
  <c r="F542"/>
  <c r="F545"/>
  <c r="X54" i="11" l="1"/>
  <c r="X296"/>
  <c r="X292"/>
  <c r="F575" i="1"/>
  <c r="X57" i="11" l="1"/>
  <c r="X295"/>
  <c r="X299"/>
  <c r="F594" i="1"/>
  <c r="X60" i="11" l="1"/>
  <c r="X302"/>
  <c r="X298"/>
  <c r="F593" i="1"/>
  <c r="X63" i="11" l="1"/>
  <c r="X305"/>
  <c r="X301"/>
  <c r="F66" i="1"/>
  <c r="F65"/>
  <c r="X66" i="11" l="1"/>
  <c r="X304"/>
  <c r="X308"/>
  <c r="F592" i="1"/>
  <c r="X69" i="11" l="1"/>
  <c r="X311"/>
  <c r="X307"/>
  <c r="F591" i="1"/>
  <c r="X72" i="11" l="1"/>
  <c r="X310"/>
  <c r="X314"/>
  <c r="F590" i="1"/>
  <c r="F589"/>
  <c r="X75" i="11" l="1"/>
  <c r="X320"/>
  <c r="X317"/>
  <c r="X313"/>
  <c r="F581" i="1"/>
  <c r="F582"/>
  <c r="F583"/>
  <c r="F584"/>
  <c r="F587"/>
  <c r="F588"/>
  <c r="X78" i="11" l="1"/>
  <c r="X316"/>
  <c r="F242" i="1"/>
  <c r="X81" i="11" l="1"/>
  <c r="X319"/>
  <c r="F580" i="1"/>
  <c r="X84" i="11" l="1"/>
  <c r="F553" i="1"/>
  <c r="F554"/>
  <c r="F555"/>
  <c r="F556"/>
  <c r="F557"/>
  <c r="F558"/>
  <c r="F559"/>
  <c r="F560"/>
  <c r="F561"/>
  <c r="F562"/>
  <c r="F563"/>
  <c r="F567"/>
  <c r="F569"/>
  <c r="F570"/>
  <c r="F572"/>
  <c r="F574"/>
  <c r="F576"/>
  <c r="F577"/>
  <c r="F578"/>
  <c r="F579"/>
  <c r="X87" i="11" l="1"/>
  <c r="F552" i="1"/>
  <c r="X90" i="11" l="1"/>
  <c r="F550" i="1"/>
  <c r="F551"/>
  <c r="X93" i="11" l="1"/>
  <c r="F111" i="1"/>
  <c r="F110"/>
  <c r="X96" i="11" l="1"/>
  <c r="F3" i="1"/>
  <c r="F4"/>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7"/>
  <c r="F68"/>
  <c r="F69"/>
  <c r="F70"/>
  <c r="F71"/>
  <c r="F72"/>
  <c r="F73"/>
  <c r="F74"/>
  <c r="F75"/>
  <c r="F76"/>
  <c r="F77"/>
  <c r="F78"/>
  <c r="F79"/>
  <c r="F80"/>
  <c r="F82"/>
  <c r="F83"/>
  <c r="F84"/>
  <c r="F85"/>
  <c r="F86"/>
  <c r="F87"/>
  <c r="F88"/>
  <c r="F89"/>
  <c r="F90"/>
  <c r="F91"/>
  <c r="F92"/>
  <c r="F93"/>
  <c r="F94"/>
  <c r="F95"/>
  <c r="F96"/>
  <c r="F97"/>
  <c r="F100"/>
  <c r="F101"/>
  <c r="F102"/>
  <c r="F104"/>
  <c r="F105"/>
  <c r="F106"/>
  <c r="F107"/>
  <c r="F108"/>
  <c r="F109"/>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5"/>
  <c r="F186"/>
  <c r="F187"/>
  <c r="F188"/>
  <c r="F189"/>
  <c r="F190"/>
  <c r="F191"/>
  <c r="F192"/>
  <c r="F195"/>
  <c r="F196"/>
  <c r="F197"/>
  <c r="F198"/>
  <c r="F199"/>
  <c r="F200"/>
  <c r="F201"/>
  <c r="F202"/>
  <c r="F203"/>
  <c r="F204"/>
  <c r="F205"/>
  <c r="F206"/>
  <c r="F213"/>
  <c r="F214"/>
  <c r="F215"/>
  <c r="F216"/>
  <c r="F217"/>
  <c r="F218"/>
  <c r="F225"/>
  <c r="F226"/>
  <c r="F227"/>
  <c r="F228"/>
  <c r="F229"/>
  <c r="F230"/>
  <c r="F231"/>
  <c r="F232"/>
  <c r="F235"/>
  <c r="F237"/>
  <c r="F239"/>
  <c r="F240"/>
  <c r="F241"/>
  <c r="F243"/>
  <c r="F244"/>
  <c r="F245"/>
  <c r="F246"/>
  <c r="F247"/>
  <c r="F248"/>
  <c r="F249"/>
  <c r="F250"/>
  <c r="F251"/>
  <c r="F252"/>
  <c r="F253"/>
  <c r="F254"/>
  <c r="F257"/>
  <c r="F258"/>
  <c r="F259"/>
  <c r="F261"/>
  <c r="F262"/>
  <c r="F263"/>
  <c r="F264"/>
  <c r="F265"/>
  <c r="F266"/>
  <c r="F267"/>
  <c r="F268"/>
  <c r="F269"/>
  <c r="F270"/>
  <c r="F273"/>
  <c r="F274"/>
  <c r="F275"/>
  <c r="F276"/>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399"/>
  <c r="F400"/>
  <c r="F401"/>
  <c r="F402"/>
  <c r="F403"/>
  <c r="F404"/>
  <c r="F405"/>
  <c r="F406"/>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605"/>
  <c r="F443"/>
  <c r="F444"/>
  <c r="F445"/>
  <c r="F446"/>
  <c r="F447"/>
  <c r="F448"/>
  <c r="F449"/>
  <c r="F450"/>
  <c r="F451"/>
  <c r="F452"/>
  <c r="F453"/>
  <c r="F454"/>
  <c r="F455"/>
  <c r="F456"/>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 r="F492"/>
  <c r="F493"/>
  <c r="F494"/>
  <c r="F495"/>
  <c r="F496"/>
  <c r="F497"/>
  <c r="F498"/>
  <c r="F499"/>
  <c r="F500"/>
  <c r="F501"/>
  <c r="F502"/>
  <c r="F503"/>
  <c r="F504"/>
  <c r="F505"/>
  <c r="F506"/>
  <c r="F507"/>
  <c r="F508"/>
  <c r="F509"/>
  <c r="F510"/>
  <c r="F511"/>
  <c r="F512"/>
  <c r="F513"/>
  <c r="F514"/>
  <c r="F515"/>
  <c r="F516"/>
  <c r="F517"/>
  <c r="F518"/>
  <c r="F519"/>
  <c r="F520"/>
  <c r="F521"/>
  <c r="F522"/>
  <c r="F523"/>
  <c r="F524"/>
  <c r="F525"/>
  <c r="F526"/>
  <c r="F527"/>
  <c r="F528"/>
  <c r="F529"/>
  <c r="F530"/>
  <c r="F531"/>
  <c r="F532"/>
  <c r="F533"/>
  <c r="F534"/>
  <c r="F535"/>
  <c r="F536"/>
  <c r="F537"/>
  <c r="F538"/>
  <c r="F539"/>
  <c r="F540"/>
  <c r="F541"/>
  <c r="F544"/>
  <c r="F546"/>
  <c r="F547"/>
  <c r="F548"/>
  <c r="F2"/>
  <c r="F549"/>
  <c r="X99" i="11" l="1"/>
  <c r="X102" l="1"/>
  <c r="X105" l="1"/>
  <c r="X108" l="1"/>
  <c r="X111" l="1"/>
  <c r="X114" l="1"/>
  <c r="X117" l="1"/>
  <c r="X120" l="1"/>
  <c r="X123" l="1"/>
  <c r="X126" l="1"/>
  <c r="X129" l="1"/>
  <c r="X132" l="1"/>
  <c r="X135" l="1"/>
  <c r="X138" l="1"/>
  <c r="X141" l="1"/>
  <c r="X144" l="1"/>
  <c r="X147" l="1"/>
  <c r="X150" l="1"/>
  <c r="X153" l="1"/>
  <c r="X156" l="1"/>
  <c r="X159" l="1"/>
  <c r="X162" l="1"/>
  <c r="X165" l="1"/>
  <c r="X168" l="1"/>
  <c r="X171" l="1"/>
  <c r="X174" l="1"/>
  <c r="X177" l="1"/>
  <c r="X180" l="1"/>
  <c r="X183" l="1"/>
  <c r="X186" l="1"/>
  <c r="X189" l="1"/>
  <c r="X192" l="1"/>
  <c r="X195" l="1"/>
  <c r="X198" l="1"/>
  <c r="X201" l="1"/>
  <c r="X204" l="1"/>
  <c r="X207" l="1"/>
  <c r="X210" l="1"/>
  <c r="X213" l="1"/>
  <c r="X216" l="1"/>
  <c r="X219" l="1"/>
  <c r="X222" l="1"/>
  <c r="X225" l="1"/>
  <c r="X228" l="1"/>
  <c r="X231" l="1"/>
  <c r="X234" l="1"/>
  <c r="X237" l="1"/>
  <c r="X240" l="1"/>
  <c r="X243" l="1"/>
  <c r="X246" l="1"/>
  <c r="X249" l="1"/>
  <c r="X252" l="1"/>
  <c r="X255" l="1"/>
  <c r="X258" l="1"/>
  <c r="X261" l="1"/>
  <c r="X264" l="1"/>
  <c r="X267" l="1"/>
  <c r="X270" l="1"/>
  <c r="X273" l="1"/>
  <c r="X276" l="1"/>
  <c r="X279" l="1"/>
  <c r="X282" l="1"/>
  <c r="X285" l="1"/>
  <c r="X288" l="1"/>
  <c r="X291" l="1"/>
  <c r="X294" l="1"/>
  <c r="X297" l="1"/>
  <c r="X300" l="1"/>
  <c r="X303" l="1"/>
  <c r="X306" l="1"/>
  <c r="X309" l="1"/>
  <c r="X312" l="1"/>
  <c r="X315" l="1"/>
  <c r="X318" l="1"/>
  <c r="X321"/>
</calcChain>
</file>

<file path=xl/sharedStrings.xml><?xml version="1.0" encoding="utf-8"?>
<sst xmlns="http://schemas.openxmlformats.org/spreadsheetml/2006/main" count="9071" uniqueCount="2691">
  <si>
    <t>Инфракрасный обогреватель</t>
  </si>
  <si>
    <t>Sinbo</t>
  </si>
  <si>
    <t>SHB 3028</t>
  </si>
  <si>
    <t>SKS 4512</t>
  </si>
  <si>
    <t>SKS 4511</t>
  </si>
  <si>
    <t>SEB 5802</t>
  </si>
  <si>
    <t>SHB 3058</t>
  </si>
  <si>
    <t>SMX 2723</t>
  </si>
  <si>
    <t>SHB 3042</t>
  </si>
  <si>
    <t>SJ 3123</t>
  </si>
  <si>
    <t>SJ 3122</t>
  </si>
  <si>
    <t>SJ 3128</t>
  </si>
  <si>
    <t>ST 2410</t>
  </si>
  <si>
    <t>ST 2413</t>
  </si>
  <si>
    <t>ST 2415</t>
  </si>
  <si>
    <t>SK 2359</t>
  </si>
  <si>
    <t>SK 2369</t>
  </si>
  <si>
    <t>SVC 3445</t>
  </si>
  <si>
    <t>SSI 2854</t>
  </si>
  <si>
    <t>SSI 2844</t>
  </si>
  <si>
    <t>SSI 2852</t>
  </si>
  <si>
    <t>SVC 3441</t>
  </si>
  <si>
    <t>SBS 4418</t>
  </si>
  <si>
    <t>SBS 4421</t>
  </si>
  <si>
    <t>SBS 4425</t>
  </si>
  <si>
    <t>SHC 4346</t>
  </si>
  <si>
    <t>SHC 4344</t>
  </si>
  <si>
    <t>SHD 2684</t>
  </si>
  <si>
    <t>SHD 2699</t>
  </si>
  <si>
    <t>SHD 7002</t>
  </si>
  <si>
    <t>SHD 2697</t>
  </si>
  <si>
    <t>SHD 7004</t>
  </si>
  <si>
    <t>SHD 7007</t>
  </si>
  <si>
    <t>SHD 2694</t>
  </si>
  <si>
    <t>SHD 7005</t>
  </si>
  <si>
    <t>SHD 2651</t>
  </si>
  <si>
    <t>Фото</t>
  </si>
  <si>
    <t>Бренд</t>
  </si>
  <si>
    <t>SCM 2921</t>
  </si>
  <si>
    <t>SHB 3046</t>
  </si>
  <si>
    <t>SCO 5023</t>
  </si>
  <si>
    <t>SS 4026</t>
  </si>
  <si>
    <t>SCM 2922</t>
  </si>
  <si>
    <t>SFS 5702</t>
  </si>
  <si>
    <t>SFS 5703</t>
  </si>
  <si>
    <t>SFS 5704</t>
  </si>
  <si>
    <t>SFS 5705</t>
  </si>
  <si>
    <t>SFS 5707</t>
  </si>
  <si>
    <t>SBM 4712</t>
  </si>
  <si>
    <t>SBM 4713</t>
  </si>
  <si>
    <t>SSI 2856</t>
  </si>
  <si>
    <t>Весы напольные</t>
  </si>
  <si>
    <t>Весы кухонные</t>
  </si>
  <si>
    <t>SVC 3438</t>
  </si>
  <si>
    <t>SBG 7102</t>
  </si>
  <si>
    <t>SHB 3061</t>
  </si>
  <si>
    <t>SHD 7013</t>
  </si>
  <si>
    <t>SHD 2696</t>
  </si>
  <si>
    <t>SHD 2639</t>
  </si>
  <si>
    <t>SHD 2686</t>
  </si>
  <si>
    <t>SVC 3447</t>
  </si>
  <si>
    <t>Электрический гриль</t>
  </si>
  <si>
    <t>SJ 3127</t>
  </si>
  <si>
    <t>SK 2376</t>
  </si>
  <si>
    <t>SHB 3054</t>
  </si>
  <si>
    <t>Швейная машина</t>
  </si>
  <si>
    <t>Увлажнитель воздуха</t>
  </si>
  <si>
    <t>Система НЕРА-фильтрации; катализатор; карбонный фильтр; эффективен на площади 30-50 м2; низкий уровень шума; функция ионизации; пульт ДУ; 3 режима работы; ЖК-дисплей; 30 Вт</t>
  </si>
  <si>
    <t>Соковыжималка + блендер; 700 Вт; эргономичный дизайн (модерн); нержавеющая сталь; высокоэффективный; встренная система защиты и блокировки двигателя; 1 лтр объем блендера</t>
  </si>
  <si>
    <t>Ультразвуковой увлажнитель; регулировка направления выхода пара; настройка уровня влажности; автоотключение; бесшумная работа; ночная подсветка; щетка для чистки; 30 Вт</t>
  </si>
  <si>
    <t>Категория</t>
  </si>
  <si>
    <t>Баркод единицы товара (EAN)</t>
  </si>
  <si>
    <t>Объем      мастер-бокса, м3</t>
  </si>
  <si>
    <t>SHB 3070</t>
  </si>
  <si>
    <t>SHB 3081</t>
  </si>
  <si>
    <t>SHB 3047</t>
  </si>
  <si>
    <t>SMX 2722</t>
  </si>
  <si>
    <t>SKS 4507</t>
  </si>
  <si>
    <t>SKS 4513</t>
  </si>
  <si>
    <t>SKS 4514</t>
  </si>
  <si>
    <t>SCO 5027</t>
  </si>
  <si>
    <t>SCO 5010</t>
  </si>
  <si>
    <t>ST 2411</t>
  </si>
  <si>
    <t>ST 2412</t>
  </si>
  <si>
    <t>ST 2414</t>
  </si>
  <si>
    <t>SSM 2512</t>
  </si>
  <si>
    <t>SSM 2513</t>
  </si>
  <si>
    <t>SDF 3822</t>
  </si>
  <si>
    <t>SDF 3820</t>
  </si>
  <si>
    <t>SDF 3827</t>
  </si>
  <si>
    <t>SDF 3819</t>
  </si>
  <si>
    <t>SCO 5019</t>
  </si>
  <si>
    <t>SCO 5024</t>
  </si>
  <si>
    <t>SJ 3132</t>
  </si>
  <si>
    <t>SJ 3137</t>
  </si>
  <si>
    <t>SJ 3133</t>
  </si>
  <si>
    <t>SK 2372</t>
  </si>
  <si>
    <t>SK 2375</t>
  </si>
  <si>
    <t>SK 2395</t>
  </si>
  <si>
    <t>SCM 2923</t>
  </si>
  <si>
    <t>SCM 2926</t>
  </si>
  <si>
    <t>SHD 7018</t>
  </si>
  <si>
    <t>SHD 7020</t>
  </si>
  <si>
    <t>SHD 2691</t>
  </si>
  <si>
    <t>SHD 7014</t>
  </si>
  <si>
    <t>SHC 4342</t>
  </si>
  <si>
    <t>SHC 4343</t>
  </si>
  <si>
    <t>SBS 4423</t>
  </si>
  <si>
    <t>SSI 2846</t>
  </si>
  <si>
    <t>SSI 2857</t>
  </si>
  <si>
    <t>SVC 3459</t>
  </si>
  <si>
    <t>SVC 3453</t>
  </si>
  <si>
    <t>SSW 101</t>
  </si>
  <si>
    <t>SAH 6107</t>
  </si>
  <si>
    <t>SAH 6101</t>
  </si>
  <si>
    <t>SAH 6108</t>
  </si>
  <si>
    <t>SAP 5501</t>
  </si>
  <si>
    <t>SAP 5502</t>
  </si>
  <si>
    <t>SFH 3309</t>
  </si>
  <si>
    <t>SFH 3310</t>
  </si>
  <si>
    <t>SFH 3320</t>
  </si>
  <si>
    <t>SFH 3323</t>
  </si>
  <si>
    <t>SFH 3325</t>
  </si>
  <si>
    <t>SFH 3328</t>
  </si>
  <si>
    <t>SHB 3049</t>
  </si>
  <si>
    <t>SS 4025</t>
  </si>
  <si>
    <t>STR 4912</t>
  </si>
  <si>
    <t>STR 4911</t>
  </si>
  <si>
    <t>SMX 2714</t>
  </si>
  <si>
    <t>Страна происхождения</t>
  </si>
  <si>
    <t>Китай</t>
  </si>
  <si>
    <t>Турция</t>
  </si>
  <si>
    <t>SVC 3440</t>
  </si>
  <si>
    <t>SSI 2855</t>
  </si>
  <si>
    <t>SSI 2845</t>
  </si>
  <si>
    <t>SHB 3048</t>
  </si>
  <si>
    <t>SHB 3053</t>
  </si>
  <si>
    <t>SHB 3041</t>
  </si>
  <si>
    <t>SHB 3036</t>
  </si>
  <si>
    <t>SMX 2720</t>
  </si>
  <si>
    <t>SMX 2725</t>
  </si>
  <si>
    <t>SHB 3051</t>
  </si>
  <si>
    <t>SKS 4509</t>
  </si>
  <si>
    <t>SKS 4515</t>
  </si>
  <si>
    <t>SCO 5002</t>
  </si>
  <si>
    <t>SBM 4705</t>
  </si>
  <si>
    <t>SK 2353</t>
  </si>
  <si>
    <t>SK 2357</t>
  </si>
  <si>
    <t>SCM 2914</t>
  </si>
  <si>
    <t>SHD 2687</t>
  </si>
  <si>
    <t>SHD 2692</t>
  </si>
  <si>
    <t>SHD 2689</t>
  </si>
  <si>
    <t>SHD 2688</t>
  </si>
  <si>
    <t>SHD 2683</t>
  </si>
  <si>
    <t>SHD 7008</t>
  </si>
  <si>
    <t>SHD 7001</t>
  </si>
  <si>
    <t>SS 4028</t>
  </si>
  <si>
    <t>SBS 4414</t>
  </si>
  <si>
    <t>SBS 4419</t>
  </si>
  <si>
    <t>SK 2362</t>
  </si>
  <si>
    <t>SCO 5005</t>
  </si>
  <si>
    <t>SVC 3446</t>
  </si>
  <si>
    <t>SVC 3457</t>
  </si>
  <si>
    <t>SSI 2858</t>
  </si>
  <si>
    <t>SSI 2853</t>
  </si>
  <si>
    <t>SHC 4339</t>
  </si>
  <si>
    <t>SHC 4334</t>
  </si>
  <si>
    <t>SD 6802</t>
  </si>
  <si>
    <t>SFH 3321</t>
  </si>
  <si>
    <t>SFH 3322</t>
  </si>
  <si>
    <t>SFH 3302</t>
  </si>
  <si>
    <t>Мультиварка</t>
  </si>
  <si>
    <t>Утюг</t>
  </si>
  <si>
    <t>Тепловентилятор</t>
  </si>
  <si>
    <t>Кухонный процессор</t>
  </si>
  <si>
    <t xml:space="preserve">Штук в     мастер-боксе </t>
  </si>
  <si>
    <t>Описание продукции Sinbo</t>
  </si>
  <si>
    <t>ЧОППЕРЫ (МИНИ-РЕЗКИ)</t>
  </si>
  <si>
    <t>НАСТОЛЬНЫЕ БЛЕНДЕРЫ</t>
  </si>
  <si>
    <t>РУЧНЫЕ БЛЕНДЕРЫ</t>
  </si>
  <si>
    <t>МИКСЕРЫ</t>
  </si>
  <si>
    <t>МЯСОРУБКИ</t>
  </si>
  <si>
    <t>ВЕСЫ КУХОННЫЕ</t>
  </si>
  <si>
    <t>АЭРОГРИЛИ</t>
  </si>
  <si>
    <t>ТОСТЕРЫ</t>
  </si>
  <si>
    <t>ФРИТЮРНИЦЫ</t>
  </si>
  <si>
    <t>МУЛЬТИВАРКИ</t>
  </si>
  <si>
    <t>ПАРОВАРКИ</t>
  </si>
  <si>
    <t>СОКОВЫЖИМАЛКИ</t>
  </si>
  <si>
    <t>ЧАЙНИКИ И ТЕРМОПОТЫ</t>
  </si>
  <si>
    <t>КОФЕМОЛКИ</t>
  </si>
  <si>
    <t>КОФЕВАРКИ</t>
  </si>
  <si>
    <t>ФЕН-ЩЁТКИ</t>
  </si>
  <si>
    <t>ВЫПРЯМИТЕЛИ ДЛЯ ВОЛОС</t>
  </si>
  <si>
    <t>ФЕНЫ</t>
  </si>
  <si>
    <t>БРИТВЫ</t>
  </si>
  <si>
    <t>МАШИНКИ ДЛЯ СТРИЖКИ И ТРИММЕРЫ</t>
  </si>
  <si>
    <t>ДИСПЕНСЕРЫ ДЛЯ МЫЛА</t>
  </si>
  <si>
    <t>ВЕСЫ НАПОЛЬНЫЕ</t>
  </si>
  <si>
    <t>УТЮГИ</t>
  </si>
  <si>
    <t>ПЫЛЕСОСЫ</t>
  </si>
  <si>
    <t>УВЛАЖНИТЕЛИ ВОЗДУХА</t>
  </si>
  <si>
    <t>ИНФРАКРАСНЫЕ ОБОГРЕВАТЕЛИ</t>
  </si>
  <si>
    <t>SHD 7015</t>
  </si>
  <si>
    <t>SFH 3326</t>
  </si>
  <si>
    <t>SK 2394</t>
  </si>
  <si>
    <t>SK 2396</t>
  </si>
  <si>
    <t>X, см master-box</t>
  </si>
  <si>
    <t>Y, см master-box</t>
  </si>
  <si>
    <t>Z, см master-box</t>
  </si>
  <si>
    <t>X, см single-box</t>
  </si>
  <si>
    <t>Y, см single-box</t>
  </si>
  <si>
    <t>Z, см single-box</t>
  </si>
  <si>
    <t>STR 4913</t>
  </si>
  <si>
    <t>STR 4914</t>
  </si>
  <si>
    <t>STR 4915</t>
  </si>
  <si>
    <t>ЯЙЦЕВАРКИ</t>
  </si>
  <si>
    <t>Яйцеварка</t>
  </si>
  <si>
    <t>SCM 2917</t>
  </si>
  <si>
    <t>SVC 3456</t>
  </si>
  <si>
    <t>Диспенсер для мыла</t>
  </si>
  <si>
    <t>Код Тайгер</t>
  </si>
  <si>
    <t>40109022-002</t>
  </si>
  <si>
    <t>40109022-001</t>
  </si>
  <si>
    <t>40109032-002</t>
  </si>
  <si>
    <t>40109032-003</t>
  </si>
  <si>
    <t>40104011-001</t>
  </si>
  <si>
    <t>40102031-001</t>
  </si>
  <si>
    <t>40102032-003</t>
  </si>
  <si>
    <t>40102032-004</t>
  </si>
  <si>
    <t>40102032-005</t>
  </si>
  <si>
    <t>40102051-002</t>
  </si>
  <si>
    <t>40102011-003</t>
  </si>
  <si>
    <t>40112012-005</t>
  </si>
  <si>
    <t>40112012-003</t>
  </si>
  <si>
    <t>40112012-004</t>
  </si>
  <si>
    <t>40112022-001</t>
  </si>
  <si>
    <t>40103012-001</t>
  </si>
  <si>
    <t>40103022-003</t>
  </si>
  <si>
    <t>40103022-001</t>
  </si>
  <si>
    <t>40103022-005</t>
  </si>
  <si>
    <t>40103022-004</t>
  </si>
  <si>
    <t>40103022-002</t>
  </si>
  <si>
    <t>40103022-006</t>
  </si>
  <si>
    <t>40122012-001</t>
  </si>
  <si>
    <t>40122012-002</t>
  </si>
  <si>
    <t>40122012-005</t>
  </si>
  <si>
    <t>40125011-001</t>
  </si>
  <si>
    <t>30302022-001</t>
  </si>
  <si>
    <t>40118012-002</t>
  </si>
  <si>
    <t>40118012-004</t>
  </si>
  <si>
    <t>40118012-001</t>
  </si>
  <si>
    <t>40118012-003</t>
  </si>
  <si>
    <t>40118012-005</t>
  </si>
  <si>
    <t>40118012-006</t>
  </si>
  <si>
    <t>40118021-001</t>
  </si>
  <si>
    <t>40118021-002</t>
  </si>
  <si>
    <t>40120012-001</t>
  </si>
  <si>
    <t>40120012-002</t>
  </si>
  <si>
    <t>40120012-003</t>
  </si>
  <si>
    <t>40119012-001</t>
  </si>
  <si>
    <t>40119012-002</t>
  </si>
  <si>
    <t>40119012-004</t>
  </si>
  <si>
    <t>40119012-003</t>
  </si>
  <si>
    <t>40126012-001</t>
  </si>
  <si>
    <t>40124012-001</t>
  </si>
  <si>
    <t>40123012-002</t>
  </si>
  <si>
    <t>40123012-001</t>
  </si>
  <si>
    <t>40115012-001</t>
  </si>
  <si>
    <t>40115012-002</t>
  </si>
  <si>
    <t>40115022-001</t>
  </si>
  <si>
    <t>40115022-002</t>
  </si>
  <si>
    <t>40115022-003</t>
  </si>
  <si>
    <t>40116032-002</t>
  </si>
  <si>
    <t>40116012-001</t>
  </si>
  <si>
    <t>40116012-008</t>
  </si>
  <si>
    <t>40116012-003</t>
  </si>
  <si>
    <t>40116012-004</t>
  </si>
  <si>
    <t>40116012-005</t>
  </si>
  <si>
    <t>40116012-007</t>
  </si>
  <si>
    <t>40121032-001</t>
  </si>
  <si>
    <t>40121022-001</t>
  </si>
  <si>
    <t>40121032-002</t>
  </si>
  <si>
    <t>40121032-006</t>
  </si>
  <si>
    <t>40121032-005</t>
  </si>
  <si>
    <t>40121042-004</t>
  </si>
  <si>
    <t>40121042-003</t>
  </si>
  <si>
    <t>40121032-007</t>
  </si>
  <si>
    <t>40121032-008</t>
  </si>
  <si>
    <t>40121032-009</t>
  </si>
  <si>
    <t>40121032-010</t>
  </si>
  <si>
    <t>40107032-001</t>
  </si>
  <si>
    <t>40107032-002</t>
  </si>
  <si>
    <t>40105012-004</t>
  </si>
  <si>
    <t>40105032-001</t>
  </si>
  <si>
    <t>40105012-002</t>
  </si>
  <si>
    <t>40105012-003</t>
  </si>
  <si>
    <t>40313012-001</t>
  </si>
  <si>
    <t>40313011-002</t>
  </si>
  <si>
    <t>40305012-001</t>
  </si>
  <si>
    <t>40305012-003</t>
  </si>
  <si>
    <t>40305012-002</t>
  </si>
  <si>
    <t>40305012-008</t>
  </si>
  <si>
    <t>40305012-005</t>
  </si>
  <si>
    <t>40305012-006</t>
  </si>
  <si>
    <t>40305012-007</t>
  </si>
  <si>
    <t>40315022-001</t>
  </si>
  <si>
    <t>40315022-002</t>
  </si>
  <si>
    <t>40305012-004</t>
  </si>
  <si>
    <t>40314032-001</t>
  </si>
  <si>
    <t>40314032-004</t>
  </si>
  <si>
    <t>40314031-003</t>
  </si>
  <si>
    <t>40314031-005</t>
  </si>
  <si>
    <t>40314032-006</t>
  </si>
  <si>
    <t>40314011-002</t>
  </si>
  <si>
    <t>40314032-009</t>
  </si>
  <si>
    <t>40314012-001</t>
  </si>
  <si>
    <t>40314032-008</t>
  </si>
  <si>
    <t>40314042-001</t>
  </si>
  <si>
    <t>40303022-001</t>
  </si>
  <si>
    <t>40303012-001</t>
  </si>
  <si>
    <t>40303012-003</t>
  </si>
  <si>
    <t>40311012-002</t>
  </si>
  <si>
    <t>40311032-002</t>
  </si>
  <si>
    <t>40311012-001</t>
  </si>
  <si>
    <t>40311012-003</t>
  </si>
  <si>
    <t>40311032-001</t>
  </si>
  <si>
    <t>40309012-001</t>
  </si>
  <si>
    <t>40309012-002</t>
  </si>
  <si>
    <t>40309012-004</t>
  </si>
  <si>
    <t>40309012-003</t>
  </si>
  <si>
    <t>40309012-005</t>
  </si>
  <si>
    <t>40309012-006</t>
  </si>
  <si>
    <t>40318012-001</t>
  </si>
  <si>
    <t>40304022-001</t>
  </si>
  <si>
    <t>40304022-002</t>
  </si>
  <si>
    <t>40304022-003</t>
  </si>
  <si>
    <t>40304022-004</t>
  </si>
  <si>
    <t>40304022-005</t>
  </si>
  <si>
    <t>40304022-006</t>
  </si>
  <si>
    <t>40205012-001</t>
  </si>
  <si>
    <t>40205022-003</t>
  </si>
  <si>
    <t>40205022-001</t>
  </si>
  <si>
    <t>40205012-003</t>
  </si>
  <si>
    <t>40205012-004</t>
  </si>
  <si>
    <t>40205022-002</t>
  </si>
  <si>
    <t>40205012-005</t>
  </si>
  <si>
    <t>40202012-001</t>
  </si>
  <si>
    <t>40203011-007</t>
  </si>
  <si>
    <t>40203011-009</t>
  </si>
  <si>
    <t>40203021-003</t>
  </si>
  <si>
    <t>40203012-008</t>
  </si>
  <si>
    <t>40203011-006</t>
  </si>
  <si>
    <t>40203012-002</t>
  </si>
  <si>
    <t>40203012-004</t>
  </si>
  <si>
    <t>40203012-005</t>
  </si>
  <si>
    <t>20603032-001</t>
  </si>
  <si>
    <t>30212032-001</t>
  </si>
  <si>
    <t>30211022-001</t>
  </si>
  <si>
    <t>30211022-002</t>
  </si>
  <si>
    <t>30205032-001</t>
  </si>
  <si>
    <t>30205042-001</t>
  </si>
  <si>
    <t>30205052-001</t>
  </si>
  <si>
    <t>30205062-001</t>
  </si>
  <si>
    <t>30205081-005</t>
  </si>
  <si>
    <t>30205081-006</t>
  </si>
  <si>
    <t>30205081-001</t>
  </si>
  <si>
    <t>30205081-002</t>
  </si>
  <si>
    <t>30205081-003</t>
  </si>
  <si>
    <t>30205081-004</t>
  </si>
  <si>
    <t>Вес          мастер-бокса, БРУТТО, кг</t>
  </si>
  <si>
    <t>30212032-003</t>
  </si>
  <si>
    <t xml:space="preserve">2000W, 1,5L, беспроводной, защита от выкипания, светоиндикатор, </t>
  </si>
  <si>
    <t>40121032-011</t>
  </si>
  <si>
    <t>40121032-012</t>
  </si>
  <si>
    <t>40305022-003</t>
  </si>
  <si>
    <t>30302021-001</t>
  </si>
  <si>
    <t>SCO 5030</t>
  </si>
  <si>
    <t>SK 2383</t>
  </si>
  <si>
    <t>40121032-013</t>
  </si>
  <si>
    <t>20201031-001</t>
  </si>
  <si>
    <t>20201031-002</t>
  </si>
  <si>
    <t>SVC BAG1</t>
  </si>
  <si>
    <t>SVC BAG2</t>
  </si>
  <si>
    <t>Артикул</t>
  </si>
  <si>
    <t>40104011-002</t>
  </si>
  <si>
    <t>40313011-003</t>
  </si>
  <si>
    <t>40314031-002</t>
  </si>
  <si>
    <t>40205011-006</t>
  </si>
  <si>
    <t>40203011-001</t>
  </si>
  <si>
    <t>Россия</t>
  </si>
  <si>
    <t>30203013-001</t>
  </si>
  <si>
    <t>30203023-001</t>
  </si>
  <si>
    <t>30203023-002</t>
  </si>
  <si>
    <t>30203023-003</t>
  </si>
  <si>
    <t>30203033-001</t>
  </si>
  <si>
    <t>SWH 4850</t>
  </si>
  <si>
    <t>SWH 4880</t>
  </si>
  <si>
    <t>SWH 4830</t>
  </si>
  <si>
    <t>SWH 4851</t>
  </si>
  <si>
    <t>SWH 4865</t>
  </si>
  <si>
    <t>5000W, 3-ступенчатое регулирование (1,5 - 3 - 5 КВт), Мгновенный нагрев воды, нержавеющий нагревательный элемент, система автоотключения, термостат с двойной защитой, эргономичная трубка душа. Микровыключатель с гарантией.</t>
  </si>
  <si>
    <t>SWH 4807</t>
  </si>
  <si>
    <t>SCO 5028</t>
  </si>
  <si>
    <t>SCO 5029</t>
  </si>
  <si>
    <t>40122012-007</t>
  </si>
  <si>
    <t>40122012-008</t>
  </si>
  <si>
    <t>SS 4031</t>
  </si>
  <si>
    <t>40303012-005</t>
  </si>
  <si>
    <t>SCM 2925</t>
  </si>
  <si>
    <t>40105012-005</t>
  </si>
  <si>
    <t>SHB 3057</t>
  </si>
  <si>
    <t>40102032-006</t>
  </si>
  <si>
    <t>40116012-010</t>
  </si>
  <si>
    <t>SJ 3138</t>
  </si>
  <si>
    <t>40116012-011</t>
  </si>
  <si>
    <t>ST 2416</t>
  </si>
  <si>
    <t>40118012-007</t>
  </si>
  <si>
    <t>SSI 2831</t>
  </si>
  <si>
    <t>40205022-007</t>
  </si>
  <si>
    <t>SHD 7012</t>
  </si>
  <si>
    <t>40313012-004</t>
  </si>
  <si>
    <t>SDF 3818</t>
  </si>
  <si>
    <t>40119012-007</t>
  </si>
  <si>
    <t>SDF 3825</t>
  </si>
  <si>
    <t>40119012-006</t>
  </si>
  <si>
    <t>SSW 812</t>
  </si>
  <si>
    <t>20603032-003</t>
  </si>
  <si>
    <t>30204021-001</t>
  </si>
  <si>
    <t>МАШИНКИ ДЛЯ КАТЫШКОВ</t>
  </si>
  <si>
    <t>SS 4019</t>
  </si>
  <si>
    <t>40401012-001</t>
  </si>
  <si>
    <t>Эргономичный дизайн. Перезаряжаемая. Беспроводная. Щетка для тонкой очистки.</t>
  </si>
  <si>
    <t>SVC BAG3</t>
  </si>
  <si>
    <t>SVC BAG4</t>
  </si>
  <si>
    <t>20201031-003</t>
  </si>
  <si>
    <t>20201031-004</t>
  </si>
  <si>
    <t>ЦИФРОВЫЕ ТОНОМЕТРЫ</t>
  </si>
  <si>
    <t>SBP 4604</t>
  </si>
  <si>
    <t>40307012-001</t>
  </si>
  <si>
    <t>ПАРООЧИСТИТЕЛИ</t>
  </si>
  <si>
    <t>Машинка для катышков</t>
  </si>
  <si>
    <t>Пароочиститель</t>
  </si>
  <si>
    <t>SSC 6401</t>
  </si>
  <si>
    <t>40206012-001</t>
  </si>
  <si>
    <t>ХОЛОДИЛЬНИКИ</t>
  </si>
  <si>
    <t>Холодильник</t>
  </si>
  <si>
    <t>SR 55</t>
  </si>
  <si>
    <t>30308012-001</t>
  </si>
  <si>
    <t>40102052-001</t>
  </si>
  <si>
    <t>SK 2397</t>
  </si>
  <si>
    <t>40121042-005</t>
  </si>
  <si>
    <t>Чоппер</t>
  </si>
  <si>
    <t>ВЕНТИЛЯТОРЫ</t>
  </si>
  <si>
    <t>30201012-001</t>
  </si>
  <si>
    <t>SF 6716</t>
  </si>
  <si>
    <t>Вентилятор</t>
  </si>
  <si>
    <t>Настольный блендер</t>
  </si>
  <si>
    <t>Ручной блендер</t>
  </si>
  <si>
    <t>Миксер</t>
  </si>
  <si>
    <t>Мясорубка</t>
  </si>
  <si>
    <t>Аэрогриль</t>
  </si>
  <si>
    <t>Мини-плитка</t>
  </si>
  <si>
    <t>Тостер</t>
  </si>
  <si>
    <t>Сэндвич-тостер</t>
  </si>
  <si>
    <t>Хлебопечка</t>
  </si>
  <si>
    <t>Фритюрница</t>
  </si>
  <si>
    <t>Рисоварка</t>
  </si>
  <si>
    <t>Пароварка</t>
  </si>
  <si>
    <t>Соковыжималка</t>
  </si>
  <si>
    <t>Чайник</t>
  </si>
  <si>
    <t>Термопот</t>
  </si>
  <si>
    <t>Кофемолка</t>
  </si>
  <si>
    <t>Кофеварка</t>
  </si>
  <si>
    <t>Фен-щетка</t>
  </si>
  <si>
    <t>Выпрямитель для волос</t>
  </si>
  <si>
    <t>Фен</t>
  </si>
  <si>
    <t>Бритва</t>
  </si>
  <si>
    <t>Триммер</t>
  </si>
  <si>
    <t>Машинка для стрижки</t>
  </si>
  <si>
    <t>Цифровой тонометр</t>
  </si>
  <si>
    <t>Пылесос</t>
  </si>
  <si>
    <t>Мешок для пыли</t>
  </si>
  <si>
    <t>Воздухоочиститель</t>
  </si>
  <si>
    <t>Водонагреватель накопительный</t>
  </si>
  <si>
    <t>Водонагреватель проточный</t>
  </si>
  <si>
    <t>Масляный радиатор</t>
  </si>
  <si>
    <t>SFH 3312</t>
  </si>
  <si>
    <t>SFH 3313</t>
  </si>
  <si>
    <t>SFH 3316</t>
  </si>
  <si>
    <t>30205062-003</t>
  </si>
  <si>
    <t>30205062-004</t>
  </si>
  <si>
    <t>30205062-005</t>
  </si>
  <si>
    <t>SFH 3381</t>
  </si>
  <si>
    <t>SFH 3361</t>
  </si>
  <si>
    <t>SFH 3362</t>
  </si>
  <si>
    <t>SFH 3363</t>
  </si>
  <si>
    <t>30205102-001</t>
  </si>
  <si>
    <t>30205102-002</t>
  </si>
  <si>
    <t>30205102-003</t>
  </si>
  <si>
    <t>30205032-002</t>
  </si>
  <si>
    <t>Кварцевый обогреватель</t>
  </si>
  <si>
    <t>SFH 3304</t>
  </si>
  <si>
    <t>30205062-002</t>
  </si>
  <si>
    <t>SK 2382</t>
  </si>
  <si>
    <t>40121032-015</t>
  </si>
  <si>
    <t>30201012-002</t>
  </si>
  <si>
    <t>RKN 16</t>
  </si>
  <si>
    <t>Rikon</t>
  </si>
  <si>
    <t>2000Вт. Подошва 235*120мм нерж сталь. Увлажнение 0,3-0,4мл - пар/разбрызгивание. Резервуар 275мл. Сетевой шнур на шарнирном креплении. Функция самочистки. Вертикальная подача пара. Световой индикатор. 3 режима увлажнения.</t>
  </si>
  <si>
    <t>SHB 3029</t>
  </si>
  <si>
    <t>40102012-004</t>
  </si>
  <si>
    <t>30205032-003</t>
  </si>
  <si>
    <t>SFH 3383</t>
  </si>
  <si>
    <t>30205032-004</t>
  </si>
  <si>
    <t>30205032-005</t>
  </si>
  <si>
    <t>SFH 3385</t>
  </si>
  <si>
    <t>30205032-006</t>
  </si>
  <si>
    <t>30205032-007</t>
  </si>
  <si>
    <t>SFH 3387</t>
  </si>
  <si>
    <t>30205032-008</t>
  </si>
  <si>
    <t>SFH 3373</t>
  </si>
  <si>
    <t>SFH 3375</t>
  </si>
  <si>
    <t>SFH 3377</t>
  </si>
  <si>
    <t>Керамический тепловентилятор</t>
  </si>
  <si>
    <t>SF 6710</t>
  </si>
  <si>
    <t>30201012-004</t>
  </si>
  <si>
    <t>40121042-006</t>
  </si>
  <si>
    <t>SK 2390B</t>
  </si>
  <si>
    <t>SHD 2686D</t>
  </si>
  <si>
    <t>40314011-003</t>
  </si>
  <si>
    <t>40114022-003</t>
  </si>
  <si>
    <t>SHB 3063</t>
  </si>
  <si>
    <t>SHB 3064</t>
  </si>
  <si>
    <t>40114022-004</t>
  </si>
  <si>
    <t>Стиральная машина</t>
  </si>
  <si>
    <t>SWM 6308</t>
  </si>
  <si>
    <t>30306011-001</t>
  </si>
  <si>
    <t>RKN 19</t>
  </si>
  <si>
    <t>30201012-005</t>
  </si>
  <si>
    <t>SK 2393B</t>
  </si>
  <si>
    <t>SHD 7022</t>
  </si>
  <si>
    <t>40314011-004</t>
  </si>
  <si>
    <t>SAP FIL1</t>
  </si>
  <si>
    <t>30211022-005</t>
  </si>
  <si>
    <t>Фильтр для воздухочистителя</t>
  </si>
  <si>
    <t>СИСТЕМА МЕНЕДЖМЕНТА КАЧЕСТВА СЕРФИЦИРОВАНА ПО МЕЖДУНАРОДНОМУ СТАНДАРТУ ISO 9001</t>
  </si>
  <si>
    <t>RKN 17</t>
  </si>
  <si>
    <t>30201012-006</t>
  </si>
  <si>
    <t>SVC 3460</t>
  </si>
  <si>
    <t>• Влажное и сухое использование • Идеален для уборки салона автомобиля • Специальная насадка для труднодоступных мест • Фильтр HEPA, моющийся, без мешка для пыли
• Легкий и мощный • DC 12V, 60W</t>
  </si>
  <si>
    <t>40203012-012</t>
  </si>
  <si>
    <t>SK 2385B</t>
  </si>
  <si>
    <t>SK 2384B</t>
  </si>
  <si>
    <t>SMX 2732</t>
  </si>
  <si>
    <t>40112011-005</t>
  </si>
  <si>
    <t>SFH 3390</t>
  </si>
  <si>
    <t>30205081-008</t>
  </si>
  <si>
    <t>SFH 3391</t>
  </si>
  <si>
    <t>30205081-009</t>
  </si>
  <si>
    <t>SFH 3392</t>
  </si>
  <si>
    <t>30205081-010</t>
  </si>
  <si>
    <t>МЕХАНИЧЕСКИЕ ИЗМЕЛЬЧИТЕЛИ</t>
  </si>
  <si>
    <t>Механический измельчитель</t>
  </si>
  <si>
    <t>STO 6506</t>
  </si>
  <si>
    <t>STO 6511</t>
  </si>
  <si>
    <t>STO 6510</t>
  </si>
  <si>
    <t>STO 6504</t>
  </si>
  <si>
    <t>STO 6508</t>
  </si>
  <si>
    <t>STO 6509</t>
  </si>
  <si>
    <t>STO 6505</t>
  </si>
  <si>
    <t>STO 6507</t>
  </si>
  <si>
    <t>40104011-003</t>
  </si>
  <si>
    <t>40104011-004</t>
  </si>
  <si>
    <t>40104011-005</t>
  </si>
  <si>
    <t>40104011-006</t>
  </si>
  <si>
    <t>40104011-007</t>
  </si>
  <si>
    <t>40104011-008</t>
  </si>
  <si>
    <t>40104011-009</t>
  </si>
  <si>
    <t>40104011-010</t>
  </si>
  <si>
    <t>SBS 4422</t>
  </si>
  <si>
    <t>40304022-008</t>
  </si>
  <si>
    <t>Перечница</t>
  </si>
  <si>
    <t>ПЕРЕЧНИЦЫ</t>
  </si>
  <si>
    <t>SHB 3065</t>
  </si>
  <si>
    <t>SHB 3066</t>
  </si>
  <si>
    <t>SHB 3067</t>
  </si>
  <si>
    <t>40102052-003</t>
  </si>
  <si>
    <t>40102052-004</t>
  </si>
  <si>
    <t>40102052-005</t>
  </si>
  <si>
    <t>SBM 4711</t>
  </si>
  <si>
    <t>40120012-006</t>
  </si>
  <si>
    <t>SSI 2859</t>
  </si>
  <si>
    <t>40205022-009</t>
  </si>
  <si>
    <t>SAH 6109</t>
  </si>
  <si>
    <t>30212032-008</t>
  </si>
  <si>
    <t>Увлажнитель ультразвуковой; регулируемая интенсивность выработки пара; более 14 часовой режим работы при максимальной интенсивности выработки пара; настройка скорости; макс 400 мл/час; бесшумная работа, идеально подходит для спален; 35 Вт</t>
  </si>
  <si>
    <t>SMX 2724</t>
  </si>
  <si>
    <t>40112012-002</t>
  </si>
  <si>
    <t>40114021-001</t>
  </si>
  <si>
    <t>SF 6720</t>
  </si>
  <si>
    <t>30201012-007</t>
  </si>
  <si>
    <t>УНИЧТОЖИТЕЛИ НАСЕКОМЫХ</t>
  </si>
  <si>
    <t>RKN 11</t>
  </si>
  <si>
    <t>40201011-002</t>
  </si>
  <si>
    <t>Антимоскитная лампа</t>
  </si>
  <si>
    <t>Производится из огнестойкого ABS, с прочным, стильным и устойчивым покрытием. Безвредные для здоровья УФ-лампы, более эффективно привлекают насекомых. Лоток расположен в нижней части устройства, упрощает процесс сборки и удаления погибших насекомых, 230 В, 50 Гц, 3 Вт. Идеально подходит для использования дома и в офисе.</t>
  </si>
  <si>
    <t>40118022-003</t>
  </si>
  <si>
    <t>40118022-004</t>
  </si>
  <si>
    <t>40118022-005</t>
  </si>
  <si>
    <t>SBG 7108</t>
  </si>
  <si>
    <t>40125011-003</t>
  </si>
  <si>
    <t>SFH 3314</t>
  </si>
  <si>
    <t>SK 2391B</t>
  </si>
  <si>
    <t>40121042-010</t>
  </si>
  <si>
    <t>40112012-001</t>
  </si>
  <si>
    <t>40205012-002</t>
  </si>
  <si>
    <t>SJ 3134</t>
  </si>
  <si>
    <t>SSI 2851</t>
  </si>
  <si>
    <t>40205012-007</t>
  </si>
  <si>
    <t xml:space="preserve">2000 Вт, Керамическая подошва, Сухая глажка, разбрызгивание, вертикальное отпаривание, функция самоочистки, защита против образования накипи, мягкая ручка, контроль подачи пара, вместимость резервуара для воды 270 мл
</t>
  </si>
  <si>
    <t>RKN 12</t>
  </si>
  <si>
    <t>40401012-003</t>
  </si>
  <si>
    <t>SWH 4808</t>
  </si>
  <si>
    <t>30204021-002</t>
  </si>
  <si>
    <t>SCM 2929</t>
  </si>
  <si>
    <t>40107031-003</t>
  </si>
  <si>
    <t>SCO 5032</t>
  </si>
  <si>
    <t>40123012-004</t>
  </si>
  <si>
    <t>40203022-004</t>
  </si>
  <si>
    <t>40203022-005</t>
  </si>
  <si>
    <t>40203022-006</t>
  </si>
  <si>
    <t>40203022-007</t>
  </si>
  <si>
    <t>Пылесос (черный)</t>
  </si>
  <si>
    <t>Пылесос (бардовый)</t>
  </si>
  <si>
    <t>Пылесос (красный)</t>
  </si>
  <si>
    <t>Пылесос (оранжевый)</t>
  </si>
  <si>
    <t>30205081-012</t>
  </si>
  <si>
    <t>SBG 7101</t>
  </si>
  <si>
    <t>40125012-002</t>
  </si>
  <si>
    <t>SCM 2927</t>
  </si>
  <si>
    <t>40107032-005</t>
  </si>
  <si>
    <t>SHD 7016</t>
  </si>
  <si>
    <t>SHD 7023</t>
  </si>
  <si>
    <t>40305012-011</t>
  </si>
  <si>
    <t>40315022-004</t>
  </si>
  <si>
    <t>SHB 3010</t>
  </si>
  <si>
    <t>40104011-011</t>
  </si>
  <si>
    <t>SMO 3615</t>
  </si>
  <si>
    <t>40105012-008</t>
  </si>
  <si>
    <t>МИНИ-ПЛИТКИ</t>
  </si>
  <si>
    <t>Мини-духовка</t>
  </si>
  <si>
    <t>SJ 3124</t>
  </si>
  <si>
    <t>40116012-013</t>
  </si>
  <si>
    <t>SS 4023</t>
  </si>
  <si>
    <t>40303012-006</t>
  </si>
  <si>
    <t>SHC 4347</t>
  </si>
  <si>
    <t>SHC 4348</t>
  </si>
  <si>
    <t>SHD 7009</t>
  </si>
  <si>
    <t>SHD 7019</t>
  </si>
  <si>
    <t>40309012-010</t>
  </si>
  <si>
    <t>40309012-011</t>
  </si>
  <si>
    <t>40305012-009</t>
  </si>
  <si>
    <t>40305012-013</t>
  </si>
  <si>
    <t>Лампа на светодиодах</t>
  </si>
  <si>
    <t>SLC 2005</t>
  </si>
  <si>
    <t>SLC 2001</t>
  </si>
  <si>
    <t>Увлажнитель воздуха (серый)</t>
  </si>
  <si>
    <t>30212032-006</t>
  </si>
  <si>
    <t>SVC 3454</t>
  </si>
  <si>
    <t>40203012-011</t>
  </si>
  <si>
    <t xml:space="preserve">Пылесос </t>
  </si>
  <si>
    <t>Пылесос с блоком ультрафиолетового излучения; Удаление из тканевых материалов мелкого мусора, клещей и других опасных микроорганизмов; Время удаления занимает от 1 до 5 секунд, Снабжен системой безопасности для защиты от ультрафиолетового излучения; Возможность пользоваться пылесосом без блока УФ излучения; Вместимость контейнера для пыли 0,2 л; Мощность всасывания 10 кПа; 3000 колебаний/мин; 253,7 нм длина волны; В комплект входит одна щетка и интегрированная насадка; 230 В, 60 0Вт</t>
  </si>
  <si>
    <t>Мини свеча LED с пультом дистанционного управления - для гостиной, ресторана, спальной комнаты; беспламенная, бездымная; работает от двух батареек AAA (в комплект поставки не входят)</t>
  </si>
  <si>
    <t>Мини свеча LED - для гостиной, ресторана, спальной комнаты; беспламенная, бездымная; работает от двух батареек AAA (в комплект поставки не входят)</t>
  </si>
  <si>
    <t>Лампа на светодиодах с пультом ДУ</t>
  </si>
  <si>
    <t>SSI 2862</t>
  </si>
  <si>
    <t>SSI 2860</t>
  </si>
  <si>
    <t>SSI 2861</t>
  </si>
  <si>
    <t>Утюг дорожный</t>
  </si>
  <si>
    <t>SK 7302</t>
  </si>
  <si>
    <t>SK 7310</t>
  </si>
  <si>
    <t>SCO 5031</t>
  </si>
  <si>
    <t>SMD 5131</t>
  </si>
  <si>
    <t>МАССАЖ</t>
  </si>
  <si>
    <t>SMR 4230</t>
  </si>
  <si>
    <t>SF 6706</t>
  </si>
  <si>
    <t>SF 6708</t>
  </si>
  <si>
    <t>SF 6713</t>
  </si>
  <si>
    <t>SF 6718</t>
  </si>
  <si>
    <t>Радио-няня</t>
  </si>
  <si>
    <t>Массажная ванна для ног</t>
  </si>
  <si>
    <t>Мини-плитка (белый)</t>
  </si>
  <si>
    <t>Мини-плитка (черный)</t>
  </si>
  <si>
    <t>Мини-плитка (серый)</t>
  </si>
  <si>
    <t>30302021-002</t>
  </si>
  <si>
    <t>30302021-003</t>
  </si>
  <si>
    <t>30302021-004</t>
  </si>
  <si>
    <t>30302021-005</t>
  </si>
  <si>
    <t>40121032-019</t>
  </si>
  <si>
    <t>40121032-020</t>
  </si>
  <si>
    <t>40205022-010</t>
  </si>
  <si>
    <t>40205022-011</t>
  </si>
  <si>
    <t>40205022-012</t>
  </si>
  <si>
    <t>30201012-013</t>
  </si>
  <si>
    <t>30201012-014</t>
  </si>
  <si>
    <t>30201012-015</t>
  </si>
  <si>
    <t>30201012-016</t>
  </si>
  <si>
    <t>40312012-002</t>
  </si>
  <si>
    <t>20301000-002</t>
  </si>
  <si>
    <t>3 лопасти;  3 скорости вращения;  Высота подъема 1,35 м; Ширина крестообразной ножки 600 х 600 мм;  ~ 220/230 В, 50 Гц, 45 Вт</t>
  </si>
  <si>
    <t>3 алюминиевые лопасти;  3 скорости, высота 1,35 м;  Ширина крестообразной ножки 500 х 500 мм; ~220/230 В, 50 Гц, 55 Вт</t>
  </si>
  <si>
    <t>Мини-плитка (бордовый)</t>
  </si>
  <si>
    <t>SS 4033</t>
  </si>
  <si>
    <t>Бритва (белый)</t>
  </si>
  <si>
    <t>Бритва (черный)</t>
  </si>
  <si>
    <t>40303012-010</t>
  </si>
  <si>
    <t>40303012-009</t>
  </si>
  <si>
    <t>20304020-003</t>
  </si>
  <si>
    <t>20304020-002</t>
  </si>
  <si>
    <t>SSM 2520G</t>
  </si>
  <si>
    <t>SSM 2520T</t>
  </si>
  <si>
    <t>Чайник (черная ручка)</t>
  </si>
  <si>
    <t>Чайник (белая ручка)</t>
  </si>
  <si>
    <t>40121042-011</t>
  </si>
  <si>
    <t>40121042-012</t>
  </si>
  <si>
    <t>SS 4021</t>
  </si>
  <si>
    <t>40401012-002</t>
  </si>
  <si>
    <t>ЭПИЛЯТОРЫ</t>
  </si>
  <si>
    <t>Эпилятор</t>
  </si>
  <si>
    <t>SEL 6020</t>
  </si>
  <si>
    <t>SEL 6012</t>
  </si>
  <si>
    <t>SHD 7017</t>
  </si>
  <si>
    <t>SMX 2738</t>
  </si>
  <si>
    <t>ЛОМТЕРЕЗКИ</t>
  </si>
  <si>
    <t>SHB 3068</t>
  </si>
  <si>
    <t>Ломтерезка</t>
  </si>
  <si>
    <t>40112022-003</t>
  </si>
  <si>
    <t>40111010-003</t>
  </si>
  <si>
    <t>40305012-012</t>
  </si>
  <si>
    <t>40317000-002</t>
  </si>
  <si>
    <t>SJ 3120</t>
  </si>
  <si>
    <t>SJ 3136</t>
  </si>
  <si>
    <t>40116012-014</t>
  </si>
  <si>
    <t>40317000-003</t>
  </si>
  <si>
    <t>SVC 3464</t>
  </si>
  <si>
    <t>40203012-018</t>
  </si>
  <si>
    <t>700 Вт; съемный резервуар для пыли; трансформируется в ручной пылесос; без мешка для сбора пыли.</t>
  </si>
  <si>
    <t>SK 2399B</t>
  </si>
  <si>
    <t>40121042-013</t>
  </si>
  <si>
    <t>SF 6750</t>
  </si>
  <si>
    <t>SF 6770</t>
  </si>
  <si>
    <t>SF 6780</t>
  </si>
  <si>
    <t>SCM 2908</t>
  </si>
  <si>
    <t>40105012-010</t>
  </si>
  <si>
    <t>SK 7310C</t>
  </si>
  <si>
    <t>40121032-021</t>
  </si>
  <si>
    <t>30201012-019</t>
  </si>
  <si>
    <t>30201012-018</t>
  </si>
  <si>
    <t>Массажер</t>
  </si>
  <si>
    <t>SMR 4219</t>
  </si>
  <si>
    <t>40312012-001</t>
  </si>
  <si>
    <t>SHD 2665</t>
  </si>
  <si>
    <t>40314032-010</t>
  </si>
  <si>
    <t>SCM 2937</t>
  </si>
  <si>
    <t>40105012-012</t>
  </si>
  <si>
    <t>30201012-020</t>
  </si>
  <si>
    <t>SF 6770 OBI</t>
  </si>
  <si>
    <t>30201012-017</t>
  </si>
  <si>
    <t>SS 4032</t>
  </si>
  <si>
    <t>40303012-008</t>
  </si>
  <si>
    <t>STO 6512</t>
  </si>
  <si>
    <t>STO 6520</t>
  </si>
  <si>
    <t>STO 6521</t>
  </si>
  <si>
    <t>Пресс приспособление для чеснока</t>
  </si>
  <si>
    <t>40104011-012</t>
  </si>
  <si>
    <t>40104011-013</t>
  </si>
  <si>
    <t>40104011-014</t>
  </si>
  <si>
    <t>SHB 3071</t>
  </si>
  <si>
    <t>SHB 3072</t>
  </si>
  <si>
    <t>40102052-006</t>
  </si>
  <si>
    <t>40102052-007</t>
  </si>
  <si>
    <t>ИЗМЕЛЬЧИТЕЛИ - ЛОМТЕРЕЗКИ</t>
  </si>
  <si>
    <t>SMS 5605</t>
  </si>
  <si>
    <t>SMR 4226</t>
  </si>
  <si>
    <t>SMR 4229</t>
  </si>
  <si>
    <t>40312012-004</t>
  </si>
  <si>
    <t>40312012-005</t>
  </si>
  <si>
    <t>РРЦ new, руб</t>
  </si>
  <si>
    <t>SP 5204</t>
  </si>
  <si>
    <t>40127012-002</t>
  </si>
  <si>
    <t>SDF 3817</t>
  </si>
  <si>
    <t>40119012-008</t>
  </si>
  <si>
    <t>SJ 3135</t>
  </si>
  <si>
    <t>40116012-012</t>
  </si>
  <si>
    <t>SCM 2931</t>
  </si>
  <si>
    <t>40107031-005</t>
  </si>
  <si>
    <t>SHD 7024</t>
  </si>
  <si>
    <t>40315022-005</t>
  </si>
  <si>
    <t>Электрическая сковорода</t>
  </si>
  <si>
    <t>ЭЛЕКТРИЧЕСКИЕ СКОВОРОДЫ</t>
  </si>
  <si>
    <t>40111010-004</t>
  </si>
  <si>
    <t>40102012-001</t>
  </si>
  <si>
    <t>SVC 3467</t>
  </si>
  <si>
    <t>40203022-009</t>
  </si>
  <si>
    <t>Пылесос циклон с защитой от перегрева; Управление скоростью; Фильтр HEPA; Металлическая телескопическая трубка; Металлическая щетка для пола; Объем пылесборника 3 л; Автоматическое сматывание шнура; 230 В, 50 Гц, 2000 Вт</t>
  </si>
  <si>
    <t>SO 6901</t>
  </si>
  <si>
    <t>Нож для консервных банок</t>
  </si>
  <si>
    <t>40111010-006</t>
  </si>
  <si>
    <t>SVC 3463</t>
  </si>
  <si>
    <t>40203011-012</t>
  </si>
  <si>
    <t>SMO 3635</t>
  </si>
  <si>
    <t>40105012-013</t>
  </si>
  <si>
    <t>SMR 4220</t>
  </si>
  <si>
    <t>40312012-003</t>
  </si>
  <si>
    <t>Массаж ног с помощью горячих камней; Электронная система регулирования воды для массажа ног, нагревает и поддерживает заданную температуру воды и камне на уровне 45°С; Акупунктурный массаж стоп; 4 пакета вулканических стерилизованных камней в комплекте (2 кг); Функции: массаж/массаж + нагрев воды; 230В, 250 Вт</t>
  </si>
  <si>
    <t>SBG 7105</t>
  </si>
  <si>
    <t>40125011-002</t>
  </si>
  <si>
    <t>20305012-001</t>
  </si>
  <si>
    <t>20305012-002</t>
  </si>
  <si>
    <t>20305012-003</t>
  </si>
  <si>
    <t>20305012-004</t>
  </si>
  <si>
    <t>20305012-005</t>
  </si>
  <si>
    <t>20305012-006</t>
  </si>
  <si>
    <t>20305012-007</t>
  </si>
  <si>
    <t>20305012-008</t>
  </si>
  <si>
    <t>20305012-009</t>
  </si>
  <si>
    <t>20305012-014</t>
  </si>
  <si>
    <t>20305012-016</t>
  </si>
  <si>
    <t>20305012-017</t>
  </si>
  <si>
    <t>20305012-019</t>
  </si>
  <si>
    <t>20305012-020</t>
  </si>
  <si>
    <t>20305012-054</t>
  </si>
  <si>
    <t>30205052-002</t>
  </si>
  <si>
    <t>30308012-003</t>
  </si>
  <si>
    <t>40109032-006</t>
  </si>
  <si>
    <t>40109032-007</t>
  </si>
  <si>
    <t>40112011-004</t>
  </si>
  <si>
    <t>40120012-005</t>
  </si>
  <si>
    <t>40121031-006</t>
  </si>
  <si>
    <t>40121031-007</t>
  </si>
  <si>
    <t>40124011-002</t>
  </si>
  <si>
    <t>40124011-003</t>
  </si>
  <si>
    <t>40205021-003</t>
  </si>
  <si>
    <t>60404040-001</t>
  </si>
  <si>
    <t>60404040-002</t>
  </si>
  <si>
    <t>40121031-008</t>
  </si>
  <si>
    <t>Аэрогриль с расширительным кольцом</t>
  </si>
  <si>
    <t>40122012-009</t>
  </si>
  <si>
    <t>SCM 2915</t>
  </si>
  <si>
    <t>40107032-004</t>
  </si>
  <si>
    <t>SCM 2928</t>
  </si>
  <si>
    <t>40107032-006</t>
  </si>
  <si>
    <t>SHD 2671</t>
  </si>
  <si>
    <t>40314011-005</t>
  </si>
  <si>
    <t>SHD 2693</t>
  </si>
  <si>
    <t>40314011-007</t>
  </si>
  <si>
    <t>SSM 2528</t>
  </si>
  <si>
    <t>40118021-006</t>
  </si>
  <si>
    <t>SJ 3130</t>
  </si>
  <si>
    <t>40116012-009</t>
  </si>
  <si>
    <t>SFH 3315</t>
  </si>
  <si>
    <t>30205081-015</t>
  </si>
  <si>
    <t>Конвекционный обогреватель</t>
  </si>
  <si>
    <t>SFH 3365</t>
  </si>
  <si>
    <t>30205062-008</t>
  </si>
  <si>
    <t>SFH 3366</t>
  </si>
  <si>
    <t>30205062-009</t>
  </si>
  <si>
    <t>SFH 3367</t>
  </si>
  <si>
    <t>30205062-010</t>
  </si>
  <si>
    <t>SFH 3364</t>
  </si>
  <si>
    <t>30205102-004</t>
  </si>
  <si>
    <t>SFH 3317</t>
  </si>
  <si>
    <t>30205062-011</t>
  </si>
  <si>
    <t>SK 7321</t>
  </si>
  <si>
    <t>40121032-023</t>
  </si>
  <si>
    <t>SSI 2864</t>
  </si>
  <si>
    <t>40205022-014</t>
  </si>
  <si>
    <t>SHB 3087</t>
  </si>
  <si>
    <t>40114022-005</t>
  </si>
  <si>
    <t> 8693807225855</t>
  </si>
  <si>
    <t> 2</t>
  </si>
  <si>
    <t> 44,2</t>
  </si>
  <si>
    <t> 24,0</t>
  </si>
  <si>
    <t> 8693807225879</t>
  </si>
  <si>
    <t> 8693807225794</t>
  </si>
  <si>
    <t>  8693807225800</t>
  </si>
  <si>
    <t>  8693807225817</t>
  </si>
  <si>
    <t>Чайный набор</t>
  </si>
  <si>
    <t>Кофе Машина</t>
  </si>
  <si>
    <t>Генератор льда</t>
  </si>
  <si>
    <t>Устройство для видеонаблюдения</t>
  </si>
  <si>
    <t>Ручной сканер</t>
  </si>
  <si>
    <t>DECT Телефон</t>
  </si>
  <si>
    <t>Проводной Телефон</t>
  </si>
  <si>
    <t>DVD Плеер</t>
  </si>
  <si>
    <t>Элементы питания</t>
  </si>
  <si>
    <t>LED-лампы</t>
  </si>
  <si>
    <t>Лампы точечного света MR16</t>
  </si>
  <si>
    <t>Лампы точечного света GU10</t>
  </si>
  <si>
    <t>Лампы точечного света SC403</t>
  </si>
  <si>
    <t>Лампы точечного света SC404</t>
  </si>
  <si>
    <t>Telefunken</t>
  </si>
  <si>
    <t>TLF K 912</t>
  </si>
  <si>
    <t>TLF K 914</t>
  </si>
  <si>
    <t>TLF K 904</t>
  </si>
  <si>
    <t>TLF K 921</t>
  </si>
  <si>
    <t>TLF BM605</t>
  </si>
  <si>
    <t>TLF BM620</t>
  </si>
  <si>
    <t>TLF FP500</t>
  </si>
  <si>
    <t>TLF FP1000</t>
  </si>
  <si>
    <t>TLF VC360</t>
  </si>
  <si>
    <t>TLF CO501</t>
  </si>
  <si>
    <t>TLF CO601</t>
  </si>
  <si>
    <t>TLF MX207</t>
  </si>
  <si>
    <t>TLF EPRS405</t>
  </si>
  <si>
    <t>TLF OR25</t>
  </si>
  <si>
    <t>TLF SI465</t>
  </si>
  <si>
    <t>TLF IM430</t>
  </si>
  <si>
    <t>TLF CAM880</t>
  </si>
  <si>
    <t>TLF SC10</t>
  </si>
  <si>
    <t>TLF SC30</t>
  </si>
  <si>
    <t>TLF 5001</t>
  </si>
  <si>
    <t>TLF 5012</t>
  </si>
  <si>
    <t>TLF 5011</t>
  </si>
  <si>
    <t>TLF 2008</t>
  </si>
  <si>
    <t>TLF 4012</t>
  </si>
  <si>
    <t>TLF 4014</t>
  </si>
  <si>
    <t>TLF 4022</t>
  </si>
  <si>
    <t>TLF 4024</t>
  </si>
  <si>
    <t>TLF 4032</t>
  </si>
  <si>
    <t>TLF 4042</t>
  </si>
  <si>
    <t>TLF 4051</t>
  </si>
  <si>
    <t>TLF 4010</t>
  </si>
  <si>
    <t>TLF 4020</t>
  </si>
  <si>
    <t>TLF 4064</t>
  </si>
  <si>
    <t>TLF 4066</t>
  </si>
  <si>
    <t>TLF 4068</t>
  </si>
  <si>
    <t>TLF 4063</t>
  </si>
  <si>
    <t>TLF 4067</t>
  </si>
  <si>
    <t>TLF CN904</t>
  </si>
  <si>
    <t>TLF CN905</t>
  </si>
  <si>
    <t>TLF CN906</t>
  </si>
  <si>
    <t>TLF CN916</t>
  </si>
  <si>
    <t>TLF CN917</t>
  </si>
  <si>
    <t>TLF CN918</t>
  </si>
  <si>
    <t>TLF CN922</t>
  </si>
  <si>
    <t>TLF CN923</t>
  </si>
  <si>
    <t>TLF CN924</t>
  </si>
  <si>
    <t>TLF CN928</t>
  </si>
  <si>
    <t>TLF CN929</t>
  </si>
  <si>
    <t>TLF CN930</t>
  </si>
  <si>
    <t>TLF CN934</t>
  </si>
  <si>
    <t>TLF CN935</t>
  </si>
  <si>
    <t>TLF CN936</t>
  </si>
  <si>
    <t>TLF CN937</t>
  </si>
  <si>
    <t>TLF CN938</t>
  </si>
  <si>
    <t>TLF CN939</t>
  </si>
  <si>
    <t>TLF BL101</t>
  </si>
  <si>
    <t>TLF BL102</t>
  </si>
  <si>
    <t>TLF BL103</t>
  </si>
  <si>
    <t>TLF BL104</t>
  </si>
  <si>
    <t>TLF BL105</t>
  </si>
  <si>
    <t>TLF BL106</t>
  </si>
  <si>
    <t>TLF SP301</t>
  </si>
  <si>
    <t>TLF SP302</t>
  </si>
  <si>
    <t>TLF SP303</t>
  </si>
  <si>
    <t>TLF SP304</t>
  </si>
  <si>
    <t>TLF SP305</t>
  </si>
  <si>
    <t>TLF SP306</t>
  </si>
  <si>
    <t>TLF SP307</t>
  </si>
  <si>
    <t>TLF SP308</t>
  </si>
  <si>
    <t>TLF SP309</t>
  </si>
  <si>
    <t>TLF SP803</t>
  </si>
  <si>
    <t>TLF SP819</t>
  </si>
  <si>
    <t>TLF SP802</t>
  </si>
  <si>
    <t>TLF SP818</t>
  </si>
  <si>
    <t>TLF SP801</t>
  </si>
  <si>
    <t>TLF SP817</t>
  </si>
  <si>
    <t>TLF SP800</t>
  </si>
  <si>
    <t>TLF SP816</t>
  </si>
  <si>
    <t>TLF SP807</t>
  </si>
  <si>
    <t>TLF SP808</t>
  </si>
  <si>
    <t>TLF SP809</t>
  </si>
  <si>
    <t>TLF SP812</t>
  </si>
  <si>
    <t>TLF SP813</t>
  </si>
  <si>
    <t>TLF SP814</t>
  </si>
  <si>
    <t>TLF SP810</t>
  </si>
  <si>
    <t>TLF SP820</t>
  </si>
  <si>
    <t>TLF SP815</t>
  </si>
  <si>
    <t>TLF SC403</t>
  </si>
  <si>
    <t>TLF SC404</t>
  </si>
  <si>
    <t>40121042-008</t>
  </si>
  <si>
    <t>40120012-004</t>
  </si>
  <si>
    <t>50402010-001</t>
  </si>
  <si>
    <t>20305012-010</t>
  </si>
  <si>
    <t>20305012-013</t>
  </si>
  <si>
    <t>20305012-015</t>
  </si>
  <si>
    <t>20305012-012</t>
  </si>
  <si>
    <t>20305012-021</t>
  </si>
  <si>
    <t>20305012-022</t>
  </si>
  <si>
    <t>20305012-023</t>
  </si>
  <si>
    <t>20305012-024</t>
  </si>
  <si>
    <t>20305012-025</t>
  </si>
  <si>
    <t>20305012-026</t>
  </si>
  <si>
    <t>20305012-027</t>
  </si>
  <si>
    <t>20305012-028</t>
  </si>
  <si>
    <t>20305012-029</t>
  </si>
  <si>
    <t>20305012-030</t>
  </si>
  <si>
    <t>20305012-031</t>
  </si>
  <si>
    <t>20305012-032</t>
  </si>
  <si>
    <t>20305012-033</t>
  </si>
  <si>
    <t>20305012-034</t>
  </si>
  <si>
    <t>20305012-035</t>
  </si>
  <si>
    <t>20305012-036</t>
  </si>
  <si>
    <t>20305012-037</t>
  </si>
  <si>
    <t>20305012-038</t>
  </si>
  <si>
    <t>20305012-039</t>
  </si>
  <si>
    <t>20305012-040</t>
  </si>
  <si>
    <t>20305012-041</t>
  </si>
  <si>
    <t>20305012-042</t>
  </si>
  <si>
    <t>20305012-043</t>
  </si>
  <si>
    <t>20305012-044</t>
  </si>
  <si>
    <t>20305012-045</t>
  </si>
  <si>
    <t>20305012-046</t>
  </si>
  <si>
    <t>20305012-047</t>
  </si>
  <si>
    <t>20305012-048</t>
  </si>
  <si>
    <t>20305012-049</t>
  </si>
  <si>
    <t>20305012-050</t>
  </si>
  <si>
    <t>20305012-051</t>
  </si>
  <si>
    <t>20305012-052</t>
  </si>
  <si>
    <t>20305012-053</t>
  </si>
  <si>
    <t>20305012-060</t>
  </si>
  <si>
    <t>20305012-061</t>
  </si>
  <si>
    <t>20305012-062</t>
  </si>
  <si>
    <t>20305012-063</t>
  </si>
  <si>
    <t>20305012-064</t>
  </si>
  <si>
    <t>20305012-065</t>
  </si>
  <si>
    <t>20305012-066</t>
  </si>
  <si>
    <t>20305012-067</t>
  </si>
  <si>
    <t>20305012-068</t>
  </si>
  <si>
    <t>20305012-069</t>
  </si>
  <si>
    <t>20305012-070</t>
  </si>
  <si>
    <t>20305012-071</t>
  </si>
  <si>
    <t>20305012-072</t>
  </si>
  <si>
    <t>20305012-073</t>
  </si>
  <si>
    <t>20305012-074</t>
  </si>
  <si>
    <t>20305012-075</t>
  </si>
  <si>
    <t>20305012-076</t>
  </si>
  <si>
    <t>20305012-077</t>
  </si>
  <si>
    <t>20305012-078</t>
  </si>
  <si>
    <t>40116011-007</t>
  </si>
  <si>
    <t>SINBO</t>
  </si>
  <si>
    <t>SS 4034</t>
  </si>
  <si>
    <t>40401012-004</t>
  </si>
  <si>
    <t>Идеально удаляет катышки с одежды  и текстильных изделий;
Металлическая режущая решетка 
Съемный прозрачный контейнер для сбора катышков 
Кнопка Включения/ Выключения 
Эргономическая конструкция
Простота использования
Питание: 2 батарейки 1.5V AA</t>
  </si>
  <si>
    <t>SHB 3073</t>
  </si>
  <si>
    <t>40102052-008</t>
  </si>
  <si>
    <t>SMS 5610</t>
  </si>
  <si>
    <t>SSI 2866</t>
  </si>
  <si>
    <t>SSI 2867</t>
  </si>
  <si>
    <t>40205022-015</t>
  </si>
  <si>
    <t>40205022-016</t>
  </si>
  <si>
    <t>40111010-005</t>
  </si>
  <si>
    <t>Утюг (голубой)</t>
  </si>
  <si>
    <t>Утюг (коричневый)</t>
  </si>
  <si>
    <t>40205022-018</t>
  </si>
  <si>
    <t>40121032-026</t>
  </si>
  <si>
    <t>SK 7309</t>
  </si>
  <si>
    <t>40121032-024</t>
  </si>
  <si>
    <t>40103022-007</t>
  </si>
  <si>
    <t>SKS 4516</t>
  </si>
  <si>
    <t>SHC 4352</t>
  </si>
  <si>
    <t>40309012-013</t>
  </si>
  <si>
    <t>STR 4916</t>
  </si>
  <si>
    <t>40311032-003</t>
  </si>
  <si>
    <t> 8</t>
  </si>
  <si>
    <t>8 </t>
  </si>
  <si>
    <t> 20</t>
  </si>
  <si>
    <t>Чайник (коричневый)</t>
  </si>
  <si>
    <t>Чайник (зеленый)</t>
  </si>
  <si>
    <t>SSI 2863</t>
  </si>
  <si>
    <t>40205022-017</t>
  </si>
  <si>
    <t>800 Вт; Циклон; Быстрая и эффективная чистка без мешка; Съемная ручка и насадка; Прозрачная крышка пылесборника; Ручка для переноса; Длина шнура 5 м</t>
  </si>
  <si>
    <t>1600 Вт; Мешок для сбора пыли; Автоматический кабель; Компактный дизайн; Легок в эксплуатации</t>
  </si>
  <si>
    <t>40205022-013</t>
  </si>
  <si>
    <t>Увлажнитель воздуха (синий)</t>
  </si>
  <si>
    <t>30212032-004</t>
  </si>
  <si>
    <t>30212032-005</t>
  </si>
  <si>
    <t>40203011-010</t>
  </si>
  <si>
    <t>40203011-011</t>
  </si>
  <si>
    <t>Пылесос (зеленый)</t>
  </si>
  <si>
    <t>40203022-010</t>
  </si>
  <si>
    <t>40203022-011</t>
  </si>
  <si>
    <t>40102011-001</t>
  </si>
  <si>
    <t>40104012-002</t>
  </si>
  <si>
    <t>40314032-002</t>
  </si>
  <si>
    <t>40112011-001</t>
  </si>
  <si>
    <t>40203012-014</t>
  </si>
  <si>
    <t>Пылесос (цвет не определен)</t>
  </si>
  <si>
    <t>SSM 2527</t>
  </si>
  <si>
    <t>40118021-007</t>
  </si>
  <si>
    <t>SSM 2518</t>
  </si>
  <si>
    <t>40118021-003</t>
  </si>
  <si>
    <t>Профессиональный гриль-тостер</t>
  </si>
  <si>
    <t>40314031-006</t>
  </si>
  <si>
    <t>SCO 5006</t>
  </si>
  <si>
    <t>40124012-003</t>
  </si>
  <si>
    <t>SK 2371</t>
  </si>
  <si>
    <t>40121042-002</t>
  </si>
  <si>
    <t>SDF 3826</t>
  </si>
  <si>
    <t>40119012-011</t>
  </si>
  <si>
    <t>STM 5700</t>
  </si>
  <si>
    <t>40121032-027</t>
  </si>
  <si>
    <t>STM 5800</t>
  </si>
  <si>
    <t>40121032-028</t>
  </si>
  <si>
    <t>SK 2380</t>
  </si>
  <si>
    <t>40121032-016</t>
  </si>
  <si>
    <t>SCM 2935</t>
  </si>
  <si>
    <t>40105012-014</t>
  </si>
  <si>
    <t>SS 4035</t>
  </si>
  <si>
    <t>40401012-005</t>
  </si>
  <si>
    <t>SHB 3086</t>
  </si>
  <si>
    <t>SHB 3069</t>
  </si>
  <si>
    <t>40102031-009</t>
  </si>
  <si>
    <t>40102012-005</t>
  </si>
  <si>
    <t>Настольный блендер (набор)</t>
  </si>
  <si>
    <t>Чайний набор</t>
  </si>
  <si>
    <t>SK 7307</t>
  </si>
  <si>
    <t>RKN 29</t>
  </si>
  <si>
    <t>RKN 30</t>
  </si>
  <si>
    <t>SBM 4713F</t>
  </si>
  <si>
    <t>30302021-006</t>
  </si>
  <si>
    <t>30302021-007</t>
  </si>
  <si>
    <t>40120012-007</t>
  </si>
  <si>
    <t>40121032-031</t>
  </si>
  <si>
    <t>RKN 28</t>
  </si>
  <si>
    <t>40318012-004</t>
  </si>
  <si>
    <t>SCO 5034</t>
  </si>
  <si>
    <t>SCO 5035</t>
  </si>
  <si>
    <t>STO 6516</t>
  </si>
  <si>
    <t>SSC 6411</t>
  </si>
  <si>
    <t>SSI 2871</t>
  </si>
  <si>
    <t>SSI 2872</t>
  </si>
  <si>
    <t>SMX 2760</t>
  </si>
  <si>
    <t>40123012-009</t>
  </si>
  <si>
    <t>40123012-010</t>
  </si>
  <si>
    <t>40104011-016</t>
  </si>
  <si>
    <t>40202012-003</t>
  </si>
  <si>
    <t>40202012-004</t>
  </si>
  <si>
    <t>40206012-003</t>
  </si>
  <si>
    <t> 8693807226524</t>
  </si>
  <si>
    <t>40112022-006</t>
  </si>
  <si>
    <t>Венчик-миксер электрический</t>
  </si>
  <si>
    <t>SCO 5033</t>
  </si>
  <si>
    <t>40123012-007</t>
  </si>
  <si>
    <t>40116012-016</t>
  </si>
  <si>
    <t>SVC 3455W</t>
  </si>
  <si>
    <t>SSI 2875</t>
  </si>
  <si>
    <t>40114022-001</t>
  </si>
  <si>
    <t>40202012-002</t>
  </si>
  <si>
    <t>40203022-012</t>
  </si>
  <si>
    <t>SMO 3616</t>
  </si>
  <si>
    <t>40105012-009</t>
  </si>
  <si>
    <t>RKN 18</t>
  </si>
  <si>
    <t>30201012-021</t>
  </si>
  <si>
    <t>40205011-002</t>
  </si>
  <si>
    <t>30212032-002</t>
  </si>
  <si>
    <t>SFH 2500</t>
  </si>
  <si>
    <t>30205081-011</t>
  </si>
  <si>
    <t>40102051-001</t>
  </si>
  <si>
    <t>40102032-001</t>
  </si>
  <si>
    <t>Чайники и термопоты</t>
  </si>
  <si>
    <t>Утюги</t>
  </si>
  <si>
    <t>Ручные блендеры</t>
  </si>
  <si>
    <t>Настольные блендеры</t>
  </si>
  <si>
    <t>8693807207240</t>
  </si>
  <si>
    <t>Пылесос (белый)</t>
  </si>
  <si>
    <t>Пылесос (серебро)</t>
  </si>
  <si>
    <t>40203012-021</t>
  </si>
  <si>
    <t>40203012-022</t>
  </si>
  <si>
    <t>40203012-023</t>
  </si>
  <si>
    <t>40203012-024</t>
  </si>
  <si>
    <t>SKS 4518</t>
  </si>
  <si>
    <t>40103022-008</t>
  </si>
  <si>
    <t>Весы</t>
  </si>
  <si>
    <t>SSM 2520W</t>
  </si>
  <si>
    <t>Электро-щипцы для завивки волос</t>
  </si>
  <si>
    <t>ЭЛЕКТРО-ЩИПЦЫ</t>
  </si>
  <si>
    <t>SK 7304</t>
  </si>
  <si>
    <t>SK 7315</t>
  </si>
  <si>
    <t>SSI 2865</t>
  </si>
  <si>
    <t>40121032-029</t>
  </si>
  <si>
    <t>40121032-032</t>
  </si>
  <si>
    <t>40205022-019</t>
  </si>
  <si>
    <t>SVC 3470</t>
  </si>
  <si>
    <t>40203012-020</t>
  </si>
  <si>
    <t>40203012-025</t>
  </si>
  <si>
    <t>Пылесос (желтый)</t>
  </si>
  <si>
    <t>2 резервуара для специй
Автоматическое регулирование помола
Размол от мелких до крупных фракций
Корпус из матированной стали
Идеально для измельчения соли, перца и других сухих пряностей
Механизм измельчения из высокопрочной керамики
Питание от 4 батареек АА (в комплект не входят)</t>
  </si>
  <si>
    <t>Автоматическое регулирование помола
Размол от мелких до крупных фракций
Корпус из матированной стали
Идеально для измельчения соли, перца и других сухих пряностей
Питание от 4 батареек АА (в комплект не входят)</t>
  </si>
  <si>
    <t>Автоматический старт помола, при переворачивании корпуса на 180˚
Размол от мелких до крупных фракций
Корпус из матированной стали
Идеально для измельчения соли, перца и других сухих пряностей
Резервуар для специй расположен в верхней части корпуса
Механизм измельчения из высокопрочной керамики
Питание от 4 батареек АА (в комплект не входят)</t>
  </si>
  <si>
    <t>2 в 1: блендер и измельчитель 
2 скорости работы
Градуированный стакан для взбивания и смешивания объемом 700 мл.
Чаша измельчителя объемом 0,5л. 
Ножи из нержавеющей стали
Петля для подвешивания
Возможность крепления к вертикальной поверхности
Мощность: 200 Вт.</t>
  </si>
  <si>
    <t>Стационарный блендер
5 скоростных режимов работы
Чаша и корпус выполнены из высокопрочного пластика
Насадки из нержавеющей стали:
   венчик для взбивания
   крюк для замеса теста
   насадка-лопатка для перемешивания ингредиентов
Защитная крышка чаши предотвращает разбрызгивание продуктов в процессе работы
Кнопка отсоединения насадок
Мощность: 350 Вт.</t>
  </si>
  <si>
    <t>Незаменимый прибор для нарезки продуктов (без костей) на равномерные ломтики одинаковой длины;
Регулируемая толщина нарезки: от 1 до 15 мм.;
Съемное режущее лезвие из нержавеющей стали толщиной 190 мм;
Корпус из нержавеющей стали;
Цельнометаллическое основание корпуса;
Лоток для сбора остатков продуктов после нарезки;
Устройство безопасности блокирующее питание
Легкая чистка;
Не скользящая опора корпуса;
Мощность: 150 Вт.</t>
  </si>
  <si>
    <t>Объем чаши: 1,2 л., Максимальный вес: 2кг.
Единица взвешивания: мл., Цена деления: 1 г.
LED дисплей с подсветкой, Функция обнуления
Индикатор перегрузки, Автоотключение
Индикатор разрядки батареи
Работает от батареек 2х1,5  (входят в комплект)</t>
  </si>
  <si>
    <t>Максимальный вес: 3 кг., Цена деления: 1 г.
Платформа из высокопрочного стекла, ЖК- дисплей
Функция обнуления, Функция "тара", Автоотключение</t>
  </si>
  <si>
    <t>Кухонные высокоточные весы с настенным креплением
ЖК -дисплей - часы, Максимальный вес: 3 кг.
Цена деления: 1 гр., Платформа из прочного стекла
Индикатор низкого заряда батареи и перегрузки
Функция тарирования (добавления), Автоотключение
Питание от 2 батареек ААА(входят в комплект)</t>
  </si>
  <si>
    <t xml:space="preserve">Объем 12 л. - с расширительным кольцом 17 л.
Механическое управление
Галогеновый нагревательный элемент
Корпус из безопасного закаленного стекла 
Регулируемый термостат: t приготовления от 80° до 250°С
Таймер на 120 м.
Аксессуары: 
2 решетки, Щипцы, Подставка для крышки
Перфорированная пластина для приготовления пищи на пару
Мощность: 1300 Вт </t>
  </si>
  <si>
    <t>Переносной гриль,  для использования в домашних условиях
Технология работы "Без дыма"
Все детали легко снимаются и моются
Устойчивое к царапинам антипригарное покрытие
Не нагревающиеся ручки
Приготовление здоровой и вкусной пищи без жира и масла
Мощность: 2000 Вт</t>
  </si>
  <si>
    <t>Диаметр: 40 см
Выполняет функции гриля, тушения, жарки, размораживания, подогрева, поддержания пищи в тепле
Регулируемый термостат
Устойчивое к царапинам антипригарное покрытие
Жаропрочная стеклянная крышка с ручкой
Мощность – 1500 Вт.</t>
  </si>
  <si>
    <t>Конфорка диаметром 155 мм
Регулировка температуры 
Легко чистящаяся антипригарная поверхность
Корпус с эмалированной белой поверхностью
Индикатор работы
Портативная, компактная 
Мощность: 1000 Вт.</t>
  </si>
  <si>
    <t xml:space="preserve">Две конфорки диаметром 155 мм    каждая
Регулировка температуры 
Легко чистящаяся антипригарная      поверхность
Корпус с эмалированной белой поверхностью
Индикатор работы
Портативная, компактная 
Мощность: 1000 Вт. (каждая конфорка) </t>
  </si>
  <si>
    <t>Тостер с 2 отделениями для хлеба
Корпус с покрытием из нержавеющей стали
6 степеней обжаривания хлеба
Автоматический выброс хлеба
Автоматическое отключение
Стационарный поддон для сбора крошек 
Покрытие из нержавеющей стали
Мощность – 700 Вт</t>
  </si>
  <si>
    <t>Корпус с покрытием из нержавеющей стали
Антипригарная поверхность гриля
Система равномерного нагрева
Съемный лоток для сбора и удаления жира
Индикаторы работы и готовности
Мощность 1600 Вт.</t>
  </si>
  <si>
    <t>Антипригарное покрытие
Нагревательная поверхность "гриль"
Термоизолированный корпус
Индикация работы
Мощность: 750 Вт</t>
  </si>
  <si>
    <t>Антипригарное покрытие
Нагревательная поверхность "сэндвич"
Термоизолированный корпус
Индикация работы
Мощность: 750 Вт</t>
  </si>
  <si>
    <t>Вместимость масла 2,5 л.
Съемная чаша с антипригарным покрытием
Регулятор температуры нагрева масла
Возможность приготовления картофеля, курицы, рыбы, овощей
Съемный масляный фильтр
Защита от включения без масла, Индикатор работы
Смотровое стекло, Возможность приготовления до 1 кг. Картофеля за один раз
Мощность 1800 Вт.</t>
  </si>
  <si>
    <t>Возможность приготовления 7 яиц одновременно
Световой индикатор работы
Звуковой сигнал окончания работы
Нагревательный элемент и крышка корпуса из нержавеющей стали
Мощность 350 Вт.</t>
  </si>
  <si>
    <t>Электронное управление
10 автоматических программ для приготовления блюд 
Вместимость: 5 литров 
Двухслойное антипригарное покрытие внутренней чаши
Поддержание температуры в течение 24 часов
Таймер отсрочки старта работы до 24 часов 
Корпус из нержавеющей стали
Аксессуары:
мерный стакан, контейнер- пароварка, ложка.  
Мощность 900 Вт.</t>
  </si>
  <si>
    <t>Объем 1 л.
Поддержание приготовленного блюда в тепле
Антипригарное покрытие чаши
Решетка для приготовления на пару
Мощность 400Вт.</t>
  </si>
  <si>
    <t xml:space="preserve"> 2 чаши для приготовления блюд
 Объем чаши – 4,8 л.
 Механическое управление с таймером на 60 мин.
 Звуковая индикация окончания работы
 Световая индикация при работе
 Корпус из пластика
 Мощность 400 Вт </t>
  </si>
  <si>
    <t>Мультирезка</t>
  </si>
  <si>
    <t>Тип соковыжималки - для цитрусовых
Автоматическое вкл./выкл.,
при нажатии на насадку прибора
В комплекте 2 насадки разного размера,
для плодов цитрусовых всех видов.
Мощность: 25 Вт</t>
  </si>
  <si>
    <t>Тип соковыжималки - для цитрусовых
Система прямой подачи сока
Система ''капля-стоп''
Корпус покрыт нержавеющей сталью
Мощность: 100 Вт</t>
  </si>
  <si>
    <t>Резервуар для сока с пеносепаратором 0,8 л.
Емкость для мякоти, 1,5 л.
Желоб для подачи цельных фруктов и овощей, 65 мм.
Микрофильтр из нержавеющей стали
Автоматическая блокировка двигателя
Двухступенчатый переключатель скорости, для твердых и мягких сортов фруктов/овощей
Корпус из нержавеющей стали
Мощность: 500 Вт</t>
  </si>
  <si>
    <t>Объем:  1,7 л.
Открытый нагревательный элемент из нержавеющей стали 
Защита от включения без воды
Индикатор уровня воды
Мощность:  2200 Вт</t>
  </si>
  <si>
    <t>Объём:  1 л.
Закрытый нагревательный элемент из нержавеющей стали
Защита от включения без воды 
Индикатор уровня воды
Мощность:  2000 Вт</t>
  </si>
  <si>
    <t>Объем:  2,3 л.
Закрытый нагревательный элемент из нержавеющей стали  
Индикатор уровня воды
Мощность:  2000 Вт</t>
  </si>
  <si>
    <t>Объём: 1,7 л.
Закрытый нагревательный элемент из нержавеющей стали
Защита от включения без воды
Автоматическое отключение после закипания
Световой индикатор работы
Мощность: 2200 Вт</t>
  </si>
  <si>
    <t>Объём: 1,7 л.
Открытый нагревательный элемент из нержавеющей стали
Защита от включения без воды
Автоматическое отключение после закипания
Съемный моющийся фильтр
Мощность: 2000 Вт</t>
  </si>
  <si>
    <t>Объем:  1,7 л.
Корпус из пластика с покрытием из нержавеющей стали
Закрытый нагревательный элемент из нержавеющей стали  
Защита от включения без воды
Индикатор уровня воды
Мощность:  2000 Вт</t>
  </si>
  <si>
    <t>Объем: 1,7 л.
Материал корпуса: керамика
Закрытый нагревательный элемент из нержавеющей стали  
Защита от включения без воды
Автоматическое отключение после закипания
Голубая подсветка
Мощность:  2000 Вт.</t>
  </si>
  <si>
    <t>Объем: 1,7 л. 
Корпус из нержавеющей стали
Защита от включения без воды
Автоматическое отключение после закипания
Светодиодная подсветка
Мощность:  2000 Вт</t>
  </si>
  <si>
    <t>Объем: 1,7 л. 
Корпус из нержавеющей стали
Защита от включения без воды
Автоматическое отключение после закипания
Светодиодная подсветка кнопки вкл./выкл.
Мощность:  2000 Вт</t>
  </si>
  <si>
    <t>Объем: 1,7 л.
Корпус из термопрочного стекла 
Закрытый нагревательный элемент
Основа из нержавеющей стали 
Безопасное открытие крышки, с помощью кнопки
Автоматическое отключение 
Голубая подсветка при кипячении 
Мощность:  2000 Вт</t>
  </si>
  <si>
    <t>Объем:  1,7 л.
Закрытый нагревательный элемент из нержавеющей стали  
Защита от включения без воды
Индикатор уровня воды
Мощность:  2200 Вт</t>
  </si>
  <si>
    <t>Объем:  1,7 л.
Корпус из нержавеющей стали
Закрытый нагревательный элемент из нержавеющей стали  
Индикатор уровня воды
Мощность:  2200 Вт</t>
  </si>
  <si>
    <t>Объём: 1.5 л.
Корпус из высокопрочного закаленного стекала
Защита от включения без воды
Автоматическое отключение после закипания
LED подсветка голубого цвета, включается, при кипячении  
Закрытый нагревательный элемент из нержавеющей стали
Мощность: 2000 Вт</t>
  </si>
  <si>
    <t>Объем:1,7 л.
Корпус из нержавеющей стали с цветным покрытием
Закрытый нагревательный элемент из нержавеющей стали  
Индикатор уровня воды
Защита от включения без воды
Мощность:  2200 Вт</t>
  </si>
  <si>
    <t>Объем: 1,7 л.
Корпус из нержавеющей стали с цветным покрытием
Закрытый нагревательный элемент из нержавеющей стали  
Индикатор уровня воды
Защита от включения без воды
Мощность:  2200 Вт</t>
  </si>
  <si>
    <t>Объем: 1,5 л.
Корпус из термостойкого стекла 
немецкой марки «SCHOTT»
2 температурных режима – для чая и кофе
Закрытый нагревательный элемент
Автоматическое отключение 
Мощность:  2200 Вт.</t>
  </si>
  <si>
    <t>Объём: 1 л.
Закрытый нагревательный элемент из нержавеющей стали
Защита от включения без воды
Съемный моющийся фильтр 
Автоматическое отключение после закипания
Мощность: 1000 Вт</t>
  </si>
  <si>
    <t>Объем: 3.2 л.
3 способа розлива воды:
автоматический розлив, помповый розлив, розлив с помощью кружки
Функция повторного кипячения воды
Вращающееся на 360º основание
Автоматическая блокировка насоса
Корпус из нержавеющей стали
Мощность: 730 Вт</t>
  </si>
  <si>
    <t>Объем: 50г.
Корпус из нержавеющей стали
Импульсный режим работы 
Нож-измельчитель из нержавеющей стали
Мощность: 150 Вт</t>
  </si>
  <si>
    <t>Объем: 56г.
Импульсный режим работы 
Нож-измельчитель из нержавеющей стали
Отсек для хранения шнура
Мощность: 110 Вт</t>
  </si>
  <si>
    <t>Объем: 1 л.
Анти капельная система
Функция поддержания температуры
Прозрачный резервуар для воды с градуировкой
Световой индикатор работы; 
Мощность 1000Вт</t>
  </si>
  <si>
    <t xml:space="preserve">Объем: 2,4 л. 
Давление: 5 бар
Функция образования пенки для приготовления капучино, латте
Элегантный дизайн с отделкой из нержавеющей стали
Мощность: 800 Вт </t>
  </si>
  <si>
    <t>Алюминиевая антипригарная подошва
Терморегулятор 
Световой индикатор работы
Мощность 1200Вт</t>
  </si>
  <si>
    <t>Подходит для сухого и влажного применения 
Беспроводной, мобильный
Идеален для уборки помещений, а также автомобиля
Моющийся фильтр, HEPA
Щетка для труднодоступных мест, щетка для чистки салона автомобиля 
Мощность 6 В.</t>
  </si>
  <si>
    <t>Мощность: 1300Вт.
2 скорости работы, 2 температурных режима
Складная ручка для удобного использования в путешествиях и при хранении. Удобная прорезиненнеая ручка.Защита от перегрева
Насадка-концентратор. Подвесное кольцо</t>
  </si>
  <si>
    <t>Мощность: 1800 Вт.
2 скорости работы
Функция подачи холодного воздуха
Защита от перегрева
Насадка-концентратор</t>
  </si>
  <si>
    <t>Мощность: 1000 Вт.
2 скорости работы 
Удобная петля для подвешивания. Насадки в комплекте:
диффузор, щипцы для завивки, расческа для укладки, щетка для укладки.</t>
  </si>
  <si>
    <t>Мощность: 30 Вт.
Керамические пластины. Быстрый нагрев
Вращающийся на 360º шнур. Кнопка вкл./выкл.</t>
  </si>
  <si>
    <t>Мощность: 35 Вт.
Керамические пластины. Быстрый нагрев
5 температурных режимов. Вращающийся на 360º шнур
Кнопка вкл./выкл.</t>
  </si>
  <si>
    <t>Мощность: 40 Вт.
2 в 1: выпрямитель и щипцы для укладки
Керамичсекие пластины. Вращающийся на 360º шнур
Кнопка вкл/выкл с подсветкой
Удобная кнопка переключения режимов</t>
  </si>
  <si>
    <t>Мощность: 40 Вт.
Керамические пластины. Нагрев до 200ºС за 2 минуты
Вращающийся на 360º провод</t>
  </si>
  <si>
    <t>Мощность: 25 Вт.
Керамичсекие пластины
Вращающийся на 360º провод, длиной 1.95 м..
Кнопка вкл/выкл.Индикатор работы</t>
  </si>
  <si>
    <t>Мощность: 35 Вт.
Щипцы с керамическим покрытием (диаметр: 19 мм.) 
Насадка: расческа для укладки 
Кнопка вкл/выкл.. Длина провода 1.90 м.</t>
  </si>
  <si>
    <t>Мощность: 30 Вт.
Щипцы с керамическим покрытием (диаметр: 19 мм.) 
Насадка: расческа для укладки 
Мгновенный нагрев (&gt; 100ºС за 1 мин.) 
Кнопка вкл/выкл. Световой индикатор работы.
Вращающийся на 360º шнур, с удобным кольцом для подвешивания</t>
  </si>
  <si>
    <t>Супер тонкий и стильный корпус
 Сеточная система бритья
Лезвия из нержавеющей стали
Питание от аккумулятора
Полная зарядка батареи за 8 часов
 Автономная работа до 30 мин.
Кнопка вкл./выкл.</t>
  </si>
  <si>
    <t>Беспроводная бритва.
Две независимые плавающие головки. Моющаяся система. 
Ножи из нержавеющей стали.
Полная зарядка батареи за 8 часов
Автономная работа до 30 мин.</t>
  </si>
  <si>
    <t>Высококачественные лезвия из нержавеющей стали
Зарядное устройство, щеточка для чистки, масло и гребень-насадка включены в комплектацию
Мощность: 3 Вт.</t>
  </si>
  <si>
    <t>40121032-033</t>
  </si>
  <si>
    <t>40121032-034</t>
  </si>
  <si>
    <t>Настройка температуры 
Защита от перегрева
Вращающийся на 360º шнур
Удобное кольцо для подвешивания
Мощность: 400 Вт.</t>
  </si>
  <si>
    <t xml:space="preserve">Быстрый нагрев
Два температурных режима работы
Световой индикатор работы
Вращающийся на 360º шнур, длиной 2м.
Дополнительный аксессуар: расческа для укладки
Мощность: 30 Вт. </t>
  </si>
  <si>
    <t>Мощность: 35 Вт.
Керамические пластины
Быстрый нагрев. Вращающийся на 360º шнур</t>
  </si>
  <si>
    <t>Мощность: 2000 Вт. 
2 скорости работы
3 температурных режима
Фунция подачи холодного воздуха
Защита от перегрева. Насадка-концентратор
Удоюбное кольцо для подвешивания</t>
  </si>
  <si>
    <t>Мощность: 2000 Вт. 
2 скорости работы
3 температурных режима
Функция подачи холодного воздуха
Защита от перегрева 
Насадка-концентратор. Насадка-диффузор.
Удоюбное кольцо для подвешивания</t>
  </si>
  <si>
    <t>Идеален для измельчения орехов, имбиря, чеснока, лука, грибов, твердых сортов сыра, яиц, перца и разнообразных трав.
Ножи из высококачественной стали, японского производства
Корпус из пластика</t>
  </si>
  <si>
    <t>Терка с накопителем
3 насадки из нержавеющей стали японского производства:
Насадка для чистки овощей
Терка крупная
Терка мелкая</t>
  </si>
  <si>
    <t>Нарезка для цитрусовых Sinbo разрежет цельный плод на 8 равных долек, при этом ни капля полезного сока не вытечет.
Ножи из высококачественной стали, японского производства.</t>
  </si>
  <si>
    <t>Тёрка для твердых продуктов
Режущая поверхность терки защищена прозрачной
пластиковой крышкой, которую также можно использовать
как резервуар для натирания продуктов. 
Режущая поверхность выполнена из высококачественной стали японского производства
Прорезиненная стильная ручка</t>
  </si>
  <si>
    <t>Измельчитель для пряностей предназначен для измельчения и размола перца, гранулированной соли, кориандра, гвоздики, сухих трав и разнообразных пряностей. 
В комплект входят две насадки:
Насадка для измельчения как свежих, так и сухих пряностей
Насадка для перемола пряных семян</t>
  </si>
  <si>
    <t xml:space="preserve">Терка продуктовая, вращающаяся
Быстро потрет и нарежет головки чеснока, имбирь, грибы, твердые и мягкие сорта сыра, дольки шоколада и т.д.;
В комплект входят два дисковых лезвия из нержавеющей стали:
Диск – лезвие, обеспечивает шинковку продуктов.
Диск – терка, обеспечивает натирку продуктов.
</t>
  </si>
  <si>
    <t xml:space="preserve">
Пресс для чеснока
Избавит ваши руки от прямого контакта с таким едким продуктом как чеснок.
Нет необходимости в очистке головок чеснока перед сдавливанием
</t>
  </si>
  <si>
    <t>Мульти-резка аккуратно нашинкует овощи и фрукты к вашему столу. Красивые, словно «на подбор» ломтики  придадут оттенок праздничности вашему будничному столу. 
Продольные рифленые ножи из высококачественной стали, японского производства.</t>
  </si>
  <si>
    <t xml:space="preserve">Мульти-терка
В комплект  мульти – терки входит 5 лезвий - насадок из оригинальной японской стали. 
Лезвие для резки ломтиками. Лезвие для волнистой нарезки
Лезвие для перфорированной нарезки. Лезвие для мелкой терки
Лезвие для нарезки соломкой
</t>
  </si>
  <si>
    <t>Мульти-терка
В комплект  мульти – терки  входит 5 лезвий - насадок из оригинальной японской стали. 
Лезвие для резки ломтиками. Лезвие для волнистой нарезки
Лезвие для перфорированной нарезки. Лезвие для мелкой терки
Лезвие для нарезки соломкой</t>
  </si>
  <si>
    <t>Запатентованный механизм для нарезания продуктов кубиками
В комплекте 2 сменных лезвия разных размеров из нержавеющей стали японского производства.</t>
  </si>
  <si>
    <t>5 плавающих ножей, повторяющих контуры лица
Возможность работы от аккумулятора
Моющаяся система
Двойные лезвия из нержавеющей стали
2 вида триммеров: для удаления волос в носу, в ушах и для подравнивания висков
Светодиодный индикатор уровня заряда батареи
Кнопка вкл/выкл
Модель укомплектована следуюшей аксессуарикой:
Чистящая щеточка, масло для ухода, 4 щеточки для усов, зарядное устройство
Мощность: 3 Вт.</t>
  </si>
  <si>
    <t xml:space="preserve">Беспроводная бритва
Двойное лезвие из нержавеющей стали
Световая индикация заряда батареи
Автономная работа до 45 мин.
Полная зарядка батареи за 8 часов
Моющаяся система. </t>
  </si>
  <si>
    <t>Безопасно и эффективно удалит волосы из носа и ушей
Без риска порезов
Лезвия из нержавеющей стали. Моющаяся система.
Тонкий дизайн. Защитная крышечка лезвия
Работает от батареи  1 AA (не входит в комплект)</t>
  </si>
  <si>
    <t>Лезвия из нержавеющей стали с хромированным покрытием 
Плавающее лезвие с керамическим покрытием
Возможность регулирования длины волос
Кнопка вкл/выкл. Удобное кольцо для подвешивания
Мощность: 10 Вт.</t>
  </si>
  <si>
    <t>Удаление волос при помощи двигающейся хлопковой нити
Комплектация: адаптер, нить, пудра
Питание: от сети при помощи адаптера.
Подсветка при работе</t>
  </si>
  <si>
    <t>Автоматическая подача жидкости при поднесении рук к дозатору, LED индикатор
Противоскользящая основа корпуса 
Объём: 400 мл.
Работает от 4ех батареек AAA (не входят в комплект)</t>
  </si>
  <si>
    <t xml:space="preserve">18"-дюймовый напольный вентилятор. 3-х лопастный. Регулировка по высоте. Возможность крепления на стену. Защитная клетка из пластика. 3 скорости. Встроенная ручка. 75 Вт. </t>
  </si>
  <si>
    <t>Решетка диаметром 22 дюйма; 3-х ступенчатая регулировка скорости; Бесшумная работа;  Лопастное колесо с 5 лопастями Встроенная ручка; 230 В; 85 Вт</t>
  </si>
  <si>
    <t>22"-дюймовый вентилятор; 3 скорости; Бесшумная работа; Регулировка высоты; 5 лопастей; Встроенная ручка; Решетка диаметром 55 см, 230 В; 85 Вт</t>
  </si>
  <si>
    <t>18-и дюймовый, 3 Скорости вращения, Бесшумная работа, Вертикально регулируемый, Три лопасти, Ручка для переноски, Напряжение 230 В, Мощность 75 Вт</t>
  </si>
  <si>
    <t>TLF SP8888</t>
  </si>
  <si>
    <t>Корпус и венчик из нержавеющей стали
Удобен для смешивания ингредиентов, взбивания белков, соусов
Компактный, легкий, портативный
Работает от 2ух батареек АА 
(в комплект не входят)</t>
  </si>
  <si>
    <t>Чайники и термопоты (красно-черный)</t>
  </si>
  <si>
    <t>Чайники и термопоты (черный)</t>
  </si>
  <si>
    <t>SHD 7025</t>
  </si>
  <si>
    <t>40314032-013</t>
  </si>
  <si>
    <t>Паровая система</t>
  </si>
  <si>
    <t>SSI 2880</t>
  </si>
  <si>
    <t>40205011-011</t>
  </si>
  <si>
    <t xml:space="preserve">• Автоматический контроль температуры
• Готовность к работе через 1 минуту
• Парообразование: до 30 гр/мин
• Удобный долив воды во время работы
• Глубокое очищение при помощи пара любых         поверхностей
• Удаляет жир, грязь и пятна лучше, чем растворители
• Термостат безопасности и термо-предохранитель для предотвращения перегрева
• Съемный резервуар для воды: 1450 мл
• Аксессуары: щетка для тканей, держатель для брюк, держатель для верхней одежды, крюк для намотки сетевого шнура
• Вращающаяся на 360 С насадка для глажения
• Мощность: 2000 Вт
</t>
  </si>
  <si>
    <t>SMX 2128</t>
  </si>
  <si>
    <t>40112012-006</t>
  </si>
  <si>
    <t>Циклон; Фильтр HEPA; Автоматическая смотка шнура; Пластиковые колеса; Металлическая телескопическая труба; Пластиковая напольная щетка; 230В, 50Гц, 2000Вт</t>
  </si>
  <si>
    <t>SBS 4427</t>
  </si>
  <si>
    <t>SBS 4428</t>
  </si>
  <si>
    <t>SBS 4433</t>
  </si>
  <si>
    <t xml:space="preserve">Ручной блендер </t>
  </si>
  <si>
    <t>SHB 3077</t>
  </si>
  <si>
    <t>SHB 3078</t>
  </si>
  <si>
    <t>SHB 3088</t>
  </si>
  <si>
    <t>SHD 7027</t>
  </si>
  <si>
    <t>SHD 7028</t>
  </si>
  <si>
    <t>SSI 2868</t>
  </si>
  <si>
    <t>SSI 2873</t>
  </si>
  <si>
    <t>SSI 2876</t>
  </si>
  <si>
    <t>SVC 3469</t>
  </si>
  <si>
    <t>SVC 3471</t>
  </si>
  <si>
    <t>SSC 6402</t>
  </si>
  <si>
    <t>SBP 4608</t>
  </si>
  <si>
    <t>SBP 4615</t>
  </si>
  <si>
    <t> 4</t>
  </si>
  <si>
    <t xml:space="preserve">• Сетевой шнур с углом вращения на 360°
• Уникальный дизайн
• Керамическое покрытие пластин
• Нагревательный элемент PCТ
• Максимальная температура нагрева: 200°C
• Мощность: 35 Вт
</t>
  </si>
  <si>
    <t>Складная ручка; 
Функция холодного воздуха; 
Три температурных режима работы; 
Защита от перегрева; 
Петля для подвешивания; 
230В, 1400Вт</t>
  </si>
  <si>
    <t> 8693807226715</t>
  </si>
  <si>
    <t> 8693807226722</t>
  </si>
  <si>
    <t> 8693807226883</t>
  </si>
  <si>
    <t xml:space="preserve">• Запатентованный защитный клапан
• Давление пара: 3 бар
• Емкость для воды из нержавеющей стали
• Замок для предотвращения доступа детьми
• Звуковой сигнал информирующий о необходимости долива воды
• Световой индикатор работы
• Кнопка подачи пара
• Кнопка вкл/выкл с подсветкой
• 16 дополнительных аксессуаров
• Ручка для комфортной переноски
• Вращающиеся на 360º колеса корпуса
• Мощность: 2000 Вт
</t>
  </si>
  <si>
    <t> 8693807132801</t>
  </si>
  <si>
    <t xml:space="preserve">Выпрямители для волос </t>
  </si>
  <si>
    <t>40102052-009</t>
  </si>
  <si>
    <t>40102031-010</t>
  </si>
  <si>
    <t>40102031-011</t>
  </si>
  <si>
    <t>40112011-006</t>
  </si>
  <si>
    <t>40315022-007</t>
  </si>
  <si>
    <t>40315022-008</t>
  </si>
  <si>
    <t>40307012-003</t>
  </si>
  <si>
    <t>40307012-004</t>
  </si>
  <si>
    <t>40304022-009</t>
  </si>
  <si>
    <t>40304022-010</t>
  </si>
  <si>
    <t>40304022-011</t>
  </si>
  <si>
    <t>40205022-021</t>
  </si>
  <si>
    <t>40205011-010</t>
  </si>
  <si>
    <t>40205022-022</t>
  </si>
  <si>
    <t>40203022-015</t>
  </si>
  <si>
    <t>40203022-014</t>
  </si>
  <si>
    <t>40206012-004</t>
  </si>
  <si>
    <t>Прибор можно использовать в помещении с открытыми окнами (например, в застекленной лоджии) и прямо на открытом воздухе.
Площадь обогрева, кв. м - 28
Количество ступеней обогрева - 2
Автоотключение - при падении
Возможен настенный/потолочный монтаж
Мощность 2800 Вт</t>
  </si>
  <si>
    <t>Прибор можно использовать в помещении с открытыми окнами (например, в застекленной лоджии) и прямо на открытом воздухе.
Площадь обогрева, кв. м - 20
Количество ступеней обогрева - 2
Автоотключение - при падении
Возможен настенный/потолочный монтаж
Мощность 2000 Вт</t>
  </si>
  <si>
    <t>Принцип действия основан на конвективном способе распределения воздуха в помещении.
Не сжигает кислород, бесшумны при работе.
2 режима нагрева
Максимальная потребляемая мощность: 1000 Вт
Рекомендуемая площадь обогрева: до 15 кв.м</t>
  </si>
  <si>
    <t>Количество секций - 7 
Ширина секций 15 см / высота 57 см 
Площадь обогрева, кв. м - 15
Количество ступеней обогрева - 3. Регулируемый термостат
Ролики для передвижения. Защита от перегрева 
Крепление для провода.Встроенная рукоятка 
Мощность, Вт - 1500</t>
  </si>
  <si>
    <t>Резервуар для сока с пеносепаратором 0,8 л.
Емкость для мякоти, 1,5 л.
Желоб для подачи цельных фруктов и овощей, 65 мм.
Микрофильтр из нержавеющей стали
Автоматическая блокировка двигателя
Двухступенчатый переключатель скорости, для твердых и мягких сортов фруктов/овощей
Корпус из нержавеющей стали
Мощность: 700 Вт</t>
  </si>
  <si>
    <t>ОТПАРИВАТЕЛИ</t>
  </si>
  <si>
    <t>SHB 3083</t>
  </si>
  <si>
    <t>40114022-006</t>
  </si>
  <si>
    <t>Утюг (синий)</t>
  </si>
  <si>
    <t>40205022-020</t>
  </si>
  <si>
    <t>SCO 5037</t>
  </si>
  <si>
    <t>SD 6805</t>
  </si>
  <si>
    <t>SHB 3075</t>
  </si>
  <si>
    <t>SHB 3076</t>
  </si>
  <si>
    <t>STR 4917</t>
  </si>
  <si>
    <t>SVC 3468</t>
  </si>
  <si>
    <t>40102011-004</t>
  </si>
  <si>
    <t>40102011-005</t>
  </si>
  <si>
    <t>Пылесосы (красный)*</t>
  </si>
  <si>
    <t>40203022-013</t>
  </si>
  <si>
    <t>Пылесосы (белый)*</t>
  </si>
  <si>
    <t>Пылесосы (синий)*</t>
  </si>
  <si>
    <t>Триммеры</t>
  </si>
  <si>
    <t>40311032-004</t>
  </si>
  <si>
    <t>40318012-003</t>
  </si>
  <si>
    <t>Блендер настольный</t>
  </si>
  <si>
    <t>40123012-011</t>
  </si>
  <si>
    <t>40203022-016</t>
  </si>
  <si>
    <t>40203022-017</t>
  </si>
  <si>
    <t>Пароочиститель (желтый)</t>
  </si>
  <si>
    <t>Пароочиститель (белый)</t>
  </si>
  <si>
    <t>Пароочиститель (красный)</t>
  </si>
  <si>
    <t>40206012-005</t>
  </si>
  <si>
    <t>40206012-006</t>
  </si>
  <si>
    <t>1300 Вт; расширенные отверстия для тостов (2); электронный контроль; 6 уровней нагрева; нержавеющая сталь</t>
  </si>
  <si>
    <t>RKN 15</t>
  </si>
  <si>
    <t>Для удаления нежелательных волос в носу и ушах; Безопасно, без порезов; Влажная очистка; Защитный колпачок на лезвия; Компактный дизайн; Питание от батарейки 1хАА</t>
  </si>
  <si>
    <t>9 программ: плов, молочная каша, суп, йогурт, выпечка, тушение, приготовление на пару, жарка, подогрев; Объем чаши 4л; Функция поддержания тепла; Таймер отложенного старта до 24 часов; Ручные настройки времени приготовления от 1 мин до 5 ч 30 мин; ЖК-дисплей, электронное управление; Клапан для выпуска пара; Съемная чаша с двухслойным антипригарным покрытием; Резервуар для сбора конденсата; Безопасная откидная крышка с замком и ручкой для переноски; Индикация неисправностей; Мощность 700 Вт</t>
  </si>
  <si>
    <t xml:space="preserve">Мощность: 750 Вт; Импульсный режим работы + «ТУРБО»; Плавная регулировка скорости; DC motor - низкий уровень шума при работе; Новая более длинная нога блендера из нержавеющей стали; Новая удобная форма насадки блендера идеально смешивает, измельчает и взбивает ингредиенты; Цвет корпуса: черный или белый
</t>
  </si>
  <si>
    <t xml:space="preserve">2 в 1: погружной блендер + измельчитель; Мощность: 750 Вт; Импульсный режим работы + «ТУРБО»; Плавная регулировка скорости; DC motor - низкий уровень шума при работе; Новая более длинная нога блендера из нержавеющей стали; Новая удобная форма насадки блендера идеально смешивает, измельчает и взбивает ингредиенты; Пластиковая чаша-измельчитель , 700 мл; Многофункциональный нож из нержавеющей стали; Мерный стакан, 700 мл; Цвет корпуса: черный или белый
</t>
  </si>
  <si>
    <t>SVC 3466</t>
  </si>
  <si>
    <t>40203012-027</t>
  </si>
  <si>
    <t>40312012-008</t>
  </si>
  <si>
    <t>Пылесосы</t>
  </si>
  <si>
    <t>Весы напольные (бордо полоска)</t>
  </si>
  <si>
    <t>Весы напольные (темно-синие)</t>
  </si>
  <si>
    <t>40304022-012</t>
  </si>
  <si>
    <t xml:space="preserve">4 в 1: блендер, измельчитель, миксер, овощерезка
Мощность: 750 Вт; Импульсный режим работы + «ТУРБО»; Плавная регулировка скорости; DC motor - низкий уровень шума при работе; Новая более длинная нога и корпус блендера из нержавеющей стали; Пластиковая чаша-измельчитель, 1000 мл; Многофункциональный нож из нерж стали; Венчик для взбивания из нерж стали; Мерный стакан, 800 мл
Насадки овощерезки: шинковка, крупная терка; Толкатель; Цвет: нержавеющая сталь/черный
</t>
  </si>
  <si>
    <t xml:space="preserve">Электронные; Макс вес: 5 кг, мин вес: 2г; Цена деления: 1 г; Единицы измерений: кг, г, унции, фунты; Большой цифровой дисплей, 2,7х5,8 см; Съемная чаша для продуктов; Функция сброса веса тары; Функция сброса показаний для раздельного взвешивания ингредиентов; Автоотключение; Индикатор разрядки батареи и перегрузки; Батареи в комплекте 2хААА; Материал и цвет корпуса: пластик, белый; Размеры (ВхШхГ): 1,5 х 16,3 х 23,5 см
</t>
  </si>
  <si>
    <t xml:space="preserve">7 программ: плов, гречка, молочная каша/суп, выпечка, тушение, варка на пару, подогрев; Объем чаши 4л; Функция поддержания тепла; Таймер отложенного старта до 24 часов; Ручные настройки времени приготовления от 1 мин до 5 ч 30 мин; ЖК-дисплей, электронное управление; Клапан для выпуска пара; Съемная чаша с двухслойным антипригарным покрытием; Резервуар для сбора конденсата; Безопасная откидная крышка с замком и ручкой для переноски; Индикация неисправностей; Корпус: пластик белый; Мощность 700 Вт
</t>
  </si>
  <si>
    <t>Цифровой тонометр, измерение на запястье, измерение пульса, верхнего/нижнего давления, индикация аритмии сердца, память на 60 измерений, съемная манжета для легкой гигиенической очистки, автоотключение через 1 мин, большой дисплей 29х36 мм, установка времени и даты, питание батарейки 2хААА, индикация необходимости замены батарейки, компактные размеры (ВхШхГ): 28х64х83 мм, удобно взять в дорогу, легкость применения</t>
  </si>
  <si>
    <t>7 программ: плов, гречка, молочная каша/суп, выпечка, тушение, варка на пару, подогрев; Объем чаши 4л; Функция поддержания тепла; Таймер отложенного старта до 24 часов; Ручные настройки времени приготовления от 1 мин до 5 ч 30 мин; ЖК-дисплей, электронное управление; Клапан для выпуска пара; Съемная чаша с двухслойным антипригарным покрытием; Резервуар для сбора конденсата; Безопасная откидная крышка с замком и ручкой для переноски; Индикация неисправностей; Корпус: нерж сталь; Мощность 700 Вт</t>
  </si>
  <si>
    <t>Максимальный вес 150кг; Точность 100 г; ЖК-дисплей; Материал платформы из прочного закаленного стекла; Автоматическое вкл./откл.; Индикатор перегрузки; Индикатор слабой зарядки батареи; Питание 1 х 3V CR2032 (в комплекте); Цвета: серый, бирюзовый, черный, голубой, малиновый; Размер (ВхШхГ): 1,5х28х28 см</t>
  </si>
  <si>
    <t>Максимальный вес 150 кг; Точность 100 г; ЖК-дисплей; Материал платформы из прочного закаленного стекла; Автоматическое вкл./откл; Индикатор перегрузки; Индикатор слабой зарядки батареи; Питание 1 х 3V CR2032 (в комплекте); Цвета: серый, черный с рисунком; Размеры (ВхШхГ) 2х32х32см</t>
  </si>
  <si>
    <t>Весы напольные, электронные, диагностические; Измерение уровня жировой массы, содержания жидкости, костной и мышечной массы; Максимальный вес 150 кг, цена деления 100 г; память для 1-10-ти пользователей (пол/возраст/рост/предыдущее измерение); ЖК-дисплей; Автоматическое вкл/выкл; Индикация перегрузки, разрядки батареи; питание 1х 3V CR 2032 (в комплекте); Прорезиненные ножки; Материал платформы закаленное стекло с декором нерж сталь; Размеры (вхШхГ): 2х33,5х30см</t>
  </si>
  <si>
    <t>Автоматическая меленка для соли и перца; регулируемый помол от грубого до мелкого; механизм измельчения из высокопрочной керамики; подсветка; питание 6хААА (не входят в комплект)</t>
  </si>
  <si>
    <t>Прибор 5 в 1: - стрижка волос, - триммер для бороды, - тонкая точная стрижка в области висков, - микробритва для отдельных зон вокруг бороды, усов, бакенбардов, - для удаления нежелательных волос в носу/ушах; 4 насадки-гребня для стрижки волос (3, 6, 9, 12 мм); 1 гребень для стрижки бороды; лезвия из нерж стали;  беспроводное применение; питание от аккумулятора; расческа и щеточка для чистки в комплекте</t>
  </si>
  <si>
    <t>Электронные; Максимальный вес 3 кг, цена деления 1г; Единицы измерения: г/унция; Съемная чаша для продуктов; ЖК-дисплей; Функция сброса веса тары; Функция сброса показаний для раздельного взвешивания ингредиентов; Автоотключение; Индикатор разрядки батареи и перегрузки; Материал корпуса и чаши: пластик; Прорезиненные ножки; Питание: 1 Х CR2032 (в комплекте)</t>
  </si>
  <si>
    <t>Электронные; Максимальный вес 3 кг, цена деления 1г; Съемная чаша для продуктов; ЖК-дисплей; Функция сброса веса тары; Функция сброса показаний для раздельного взвешивания ингредиентов; Автоотключение; Индикатор разрядки батареи и перегрузки; Материал корпуса и чаши: пластик; Питание: 2 Х ААА (в комплекте)</t>
  </si>
  <si>
    <t>Электронные; Максимальный вес 5 кг, цена деления 1г; Единицы измерений: г/кг/унции/фунты; ЖК-дисплей; Функция сброса веса тары; Функция сброса показаний для раздельного взвешивания ингредиентов; Автоотключение; Индикатор разрядки батареи и перегрузки; Материал платформы: нерж сталь; Прорезиненные ножки; Питание: 1 Х CR2032 (в комплекте)</t>
  </si>
  <si>
    <t>Аэрогриль (с расширительным кольцом)</t>
  </si>
  <si>
    <t>РИСОВАРКИ</t>
  </si>
  <si>
    <t>ВОЗДУХООЧИСТИТЕЛИ</t>
  </si>
  <si>
    <t xml:space="preserve">Подошва с керамическим покрытием
Вертикальное отпаривание
Функция самоочистки / Антинакипь /
Антикапельная система
Регулятор пара
Вращающийся  на 360 º сетевой шнур
Регулятор температуры
Объем резервуара для воды: 300 мл
Парообразование: 15~25 гр / мин
Паровой удар: 0.4~0.6 гр / нажатие
Мощность: 2200 Вт
</t>
  </si>
  <si>
    <t xml:space="preserve">Влажная и сухая уборка
Беспроводной
Идеально подходит для уборки автомобиля и дома
Щетка для чистки обивки и салона автомобиля
Щелевая насадка для труднодоступных мест
Без мешка для сбора пыли - Моющийся фильтр
Легкий вес и высокая мощность
Мощность: 7,2 В
</t>
  </si>
  <si>
    <t xml:space="preserve">Автоматическая смотка шнура
Регулятор скорости на корпусе
HEPA фильтр на выходе
Длина шнура: 4.5 м
Объем пылесборника: 2 л
Мощность всасывания: ≥300 Вт
Уровень шума: ≤ 84 дБ
В комплекте: металлическая телескопическая трубка, щетка для пола, щелевая насадка, щетка для мебели,
1 бумажный пылесборник и 1 текстильный
Максимальная мощность: 2200 Вт
</t>
  </si>
  <si>
    <t>Мощность  1050 Вт; Макс. давление пара: 3,2 бар; Подача пара 28 г/мин; Резервуар для воды: 250 мл; Световой индикатор работы;  Время нагрева: 3 минуты;  Кнопка подачи пара;  9 аксессуаров в комплекте: гибкий шланг, насадка с углом 90°, насадка с острым носиком, круглая щетка, насадка для мойки окон, насадка для чистки мягкой мебели,  текстильная салфетка к насадке для мягкой мебели, мерный стакан, воронка;  Очищает и дезинфицирует;  Чистит  плитку и плиточные швы, окна, душевые кабины, варочные панели, стекло, мягкую мебель и пр.;  Компактный размер</t>
  </si>
  <si>
    <t>Электровафельница для приготовления мягких вафель; размер вафли: 10,5х9х2 см; Антипригарное покрытие пластин; Индикация нагрева; Индикация готовности к работе; Быстрый разогрев; Приготовление 2-ух вафель одновременно в течение 5-7 минут; Возможность компактного вертикального хранения прибора; Жаропрочный корпус; Мощность 750 Вт</t>
  </si>
  <si>
    <t>Миксер с чашей; Мощность 300 Вт; 5 скоростей + Турбо режим; Насадки: 2 венчика для взбивания и 2 крюка для теста; Чаша без вращения, объем 4 л; Материал чаши - нерж сталь; Возможность использования без подставки; Кнопка сброса насадок; Автоматическая блокировка кнопки разъема миксера от подставки; Цвет черный + нерж сталь</t>
  </si>
  <si>
    <t>40119012-012</t>
  </si>
  <si>
    <t>40119012-013</t>
  </si>
  <si>
    <t>Фритюрница (бежевый)</t>
  </si>
  <si>
    <t>Фритюрница (серый)</t>
  </si>
  <si>
    <t>SS 4036</t>
  </si>
  <si>
    <t>Пемза электрическая</t>
  </si>
  <si>
    <t>Идеальна для ухода за кожей пяток и подошвой стопы; В набор входят две сменные вращающиеся насадки, одна из которых предназначена для удаления ороговевшей кожи, сухих мозолей и натоптышей; Слайдер вкл/выкл; Работает от 2 батареек типа АА (в комплект не входят)</t>
  </si>
  <si>
    <t>40401012-006</t>
  </si>
  <si>
    <t>Безопасная нарезка колбасы, рыбы, твердого сыра, вареного и сырого мяса, овощей, хлеба; импульсный режим работы; устройство безопасности от случайного включения; регулируемая толщина нарезки 1-15 мм; съемное режущее лезвие из нерж стали диаметром 17 см; складной корпус для компактного хранения; простота разборки и легкость чистки; отсек для шнура; мощность 150 Вт</t>
  </si>
  <si>
    <t>Электрическая турка, объем 300 мл, быстрое приготовление: 4 чашки кофе за 1 минуту; Закрытый нагревательный элемент; питание от подставки; джезва из нерж стали с поворотом на 360° на подставке; защита от перегрева; клавиша вкл/выкл с подсветкой; 800 Вт</t>
  </si>
  <si>
    <t>Триммер 2 в 1: - удаление нежелательных волос в носу и ушах, - триммер для подравнивания бакенбардов, с насадкой для стрижки бороды и усов, 5 уровней подстригания; безопасно, без порезов; влажная очистка; защитный колпачок на лезвия; компактный дизайн; питание от 1 батарейки АА (не входит в комплект)</t>
  </si>
  <si>
    <t>Максимальный вес 150кг; Точность 100 г; ЖК-дисплей; Материал платформы из прочного закаленного стекла; Автоматическое вкл./откл.; Индикатор перегрузки; Индикатор слабой зарядки батареи; Питание 1 х 3V CR2032 (в комплекте); Размер (ВхШхГ): 2,5х30х30 см</t>
  </si>
  <si>
    <t>Максимальный вес 150кг; Точность 100 г; ЖК-дисплей; Материал платформы из прочного закаленного стекла; Автоматическое вкл./откл.; Индикатор перегрузки; Индикатор слабой зарядки батареи; Питание 1 х 3V CR2032 (в комплекте); Размер (ВхШхГ): 2,8х31х30 см</t>
  </si>
  <si>
    <t>Максимальный вес 150кг; Точность 100 г; ЖК-дисплей; Материал платформы нерж сталь; Автоматическое вкл./откл.; Индикатор перегрузки; Индикатор слабой зарядки батареи; Питание 1 х 3V CR2032 (в комплекте); Размер (ВхШхГ): 2х30х31 см</t>
  </si>
  <si>
    <t>Мощность 2000 Вт; подошва с керамическим покрытием; постоянный пар 12 г/мин, паровой удар 0,4 г/раз, регулировка подачи пара, температуры; вертикальный пар, спрей; самоочистка, капля-стоп; желобок для пуговиц; объем резервуара для воды 275 мл; поворот шнура 360°</t>
  </si>
  <si>
    <t>Мощность 2200 Вт; подошва с керамическим покрытием; постоянный пар 24 г/мин; паровой удар до 0,75 г/раз; регулятор подачи пара; регулятор температуры; вертикальный пар; спрей; самоочистка; капля-стоп; желобок для пуговиц; покрытие ручки Soft Touch; объем резервуара для воды 380 мл; поворот шнура 360°</t>
  </si>
  <si>
    <t>Мощность 2200 Вт; подошва с двойным керамическим покрытием; функция автоотключение 30 сек в горизонт положении/8 мин в вертикальном положении; постоянный пар 35 г/мин, паровой удар до 50 г/мин, регулятор подачи пара, регулятор температуры; вертикальный пар, спрей; самоочистка, капля-стоп; желобок для пуговиц; покрытие ручки Soft Touch; объем резервуара для воды 350 мл; поворот шнура 360°</t>
  </si>
  <si>
    <t>Мини-измельчитель; мощность 300 Вт; объем чаши 1л; материал чаши - закаленное стекло; 2 скорости; импульсное управление; блокировка двигателя при неправильно установленных деталях; нож для измельчения из нерж стали; резиновые ножки, предотвращающие скольжение</t>
  </si>
  <si>
    <t>Импульсный режим работы; Съемная ножка погружного блендера из пластика; Ножи - нерж сталь; Петля для подвешивания; Материал корпуса: пластик; Цвет: белый с различными вставками; Мощность 170 Вт</t>
  </si>
  <si>
    <t xml:space="preserve">Импульсный режим работы; 2 скорости; Съемная ножка погружного блендера из нерж стали; Венчик для взбивания из нерж стали; Чаша измельчителя из  пластика; Объем измельчителя 500 мл; Мерный стакан, 700 мл; Ножи - нерж сталь; Кронштейн для настенного монтажа; Петля для подвешивания; Материал корпуса: пластик; Цвет: черный с серебристой вставкой; Мощность: 300 Вт
</t>
  </si>
  <si>
    <t>5 скоростей; Насадки: 2 венчика для взбивания и 2 крюка для теста; Сброс насадок; Специальная форма венчиков (широкие лопасти) для приготовления более воздушного крема и картофельного пюре; Материал корпуса: пластик; Цвет: белый; Мощность 120 Вт</t>
  </si>
  <si>
    <t>5 скоростей; Насадки: 2 венчика для взбивания и 2 крюка для теста; Кнопка сброса насадок; Материал корпуса: пластик; Цвет: белый; Мощность 150 Вт</t>
  </si>
  <si>
    <t>6 скоростей + Турбо; Насадки: 2 венчика для взбивания и 2 крюка для теста; Кнопка сброса насадок; Специальная форма венчиков (каплевидные подвижные лопасти) для приготовления более воздушного крема и картофельного пюре; Материал корпуса: пластик + нерж сталь; Цвет: черный + нерж сталь; Мощность 300 Вт</t>
  </si>
  <si>
    <t>5 скоростей + Турбо; Насадки: 2 венчика для взбивания и 2 крюка для теста; Сброс насадок; Специальная форма венчиков (каплевидные, подвижные лопасти) для приготовления более воздушного крема и картофельного пюре; Материал корпуса: пластик; Цвет: черный; Мощность 300 Вт</t>
  </si>
  <si>
    <t xml:space="preserve">Мощность 1500 Вт; Производительность 2 кг/мин; Функция реверс; Низкий уровень шума; 3 насадки для фарша: 3, 5, 7 мм; Насадки для приготовления колбас и «куббе»; Ножи из нержавеющей стали; Лоток для мяса из нерж стали; Прорезиненные ножки; Материал корпуса: пластик; Цвет корпуса: серебро
</t>
  </si>
  <si>
    <t>Идеально для приготовления салатов, нарезки и натирания овощей, фруктов; 5 насадок: 2 шинковки (нарезка дольками), 1 крупная, 1 средняя терка, 1 терка для сыра, шоколада и пр; импульсный режим работы; материал ножей - нерж сталь; толкатель; ручка для переноски; высокая производительность; используется с посудой любого объема; мощность 150 Вт</t>
  </si>
  <si>
    <t>Мощность 2000 Вт; подошва с керамическим покрытием; постоянный пар 15 г/мин, паровой удар 0,5 г/раз, регулировка подачи пара, температуры; вертикальный пар, спрей; самоочистка, капля-стоп; желобок для пуговиц; объем резервуара для воды 240 мл; поворот шнура 360°</t>
  </si>
  <si>
    <t>SK 7318</t>
  </si>
  <si>
    <t>40121032-040</t>
  </si>
  <si>
    <t>2200Вт. 3,5л. Полированная сталь. Съемный бак. Съемный нагревательный элемент. Регулируемая температура до 190С.Светодиод. Ненагревающиеся ручки.</t>
  </si>
  <si>
    <t>3 лопасти;  2 скорости вращения;   ~ 220/230 В, 50 Гц, 25 Вт</t>
  </si>
  <si>
    <t>Объем: 1,7 л; Нагревательный элемент покрыт нержавеющей сталью SS 304; Стеклянный корпус; Подставка с поворотом на 360 гр; Автоматическое выключение; Прочный нагревательный элемент из нержавеющей стали; Светодиодная лампочка; Кнопка для открывания крышки; Моющийся фильтр; Кнопка Вкл/Выкл, 2000Вт, 220В</t>
  </si>
  <si>
    <t>40205022-024</t>
  </si>
  <si>
    <t>SHB 3076Блендер настольный</t>
  </si>
  <si>
    <t>40102011-006</t>
  </si>
  <si>
    <t>40102011-007</t>
  </si>
  <si>
    <t>Блендер настольный (черный)</t>
  </si>
  <si>
    <t>Блендер настольный (белый)</t>
  </si>
  <si>
    <t>Чайник (цвет не определен)</t>
  </si>
  <si>
    <t>Утюг (цвет не определен)</t>
  </si>
  <si>
    <t>Утюги (синий)</t>
  </si>
  <si>
    <t>Утюги (розовый)</t>
  </si>
  <si>
    <t>40205012-008</t>
  </si>
  <si>
    <t>40205012-009</t>
  </si>
  <si>
    <t>2002 Вт; вертикальное отпаривание; подошва из нержавеющей стали; функция самоочистки; резервуар для воды 300 мл; функция анти-капля</t>
  </si>
  <si>
    <t>Чайники и термопоты * (цвет не определен)</t>
  </si>
  <si>
    <t>Чайники и термопоты * (черный)</t>
  </si>
  <si>
    <t>Чайники и термопоты * (белый)</t>
  </si>
  <si>
    <t>40121032-043</t>
  </si>
  <si>
    <t>40121032-044</t>
  </si>
  <si>
    <t>Чайники и термопоты (белый с узором)</t>
  </si>
  <si>
    <t>Чайники и термопоты (клетка)</t>
  </si>
  <si>
    <t>40121032-041</t>
  </si>
  <si>
    <t>40121032-042</t>
  </si>
  <si>
    <t>40121032-037</t>
  </si>
  <si>
    <t>40304022-014</t>
  </si>
  <si>
    <t>Весы напольные (серые)</t>
  </si>
  <si>
    <t>Весы напольные (черные)</t>
  </si>
  <si>
    <t>40304022-013</t>
  </si>
  <si>
    <t>Весы напольные (черный)</t>
  </si>
  <si>
    <t>Весы напольные (серый)</t>
  </si>
  <si>
    <t>40304022-015</t>
  </si>
  <si>
    <t>Утюг (фиолетовый)</t>
  </si>
  <si>
    <t>40202012-005</t>
  </si>
  <si>
    <t>40202012-006</t>
  </si>
  <si>
    <t>40202012-007</t>
  </si>
  <si>
    <t>Пылесос (бело-зеленый)</t>
  </si>
  <si>
    <t>Утюг (коричн)</t>
  </si>
  <si>
    <t>40205022-023</t>
  </si>
  <si>
    <t>40303012-013</t>
  </si>
  <si>
    <t>Машинка для катышков (синий)</t>
  </si>
  <si>
    <t>Машинка для катышков (розовый)</t>
  </si>
  <si>
    <t>40401012-007</t>
  </si>
  <si>
    <t>Максимальный вес 150кг; Точность 100 г; ЖК-дисплей; Материал весов пластик с поверхностью дерево, цвет: дуб молочный; Автоматическое вкл./откл.; Индикатор перегрузки; Индикатор слабой зарядки батареи; Питание 1 х 3V CR2032 (в комплекте); Размер (ВхШхГ): 2,5х30х30 см</t>
  </si>
  <si>
    <t>Весы напольные, электронные, диагностические; Измерение уровня жировой массы, содержания жидкости, костной и мышечной массы; Максимальный вес 150 кг, цена деления 100 г; память для 1-10-ти пользователей (пол/возраст/рост); ЖК-дисплей; Автоматическое вкл/выкл; Индикация перегрузки, разрядки батареи; питание 1х 3V CR 2032 (в комплекте); Материал платформы закаленное прозрачное стекло</t>
  </si>
  <si>
    <t>Мощность 2000 Вт; подошва с керамическим покрытием; постоянный пар 15 г/мин, паровой удар 0,5 г/раз, регулировка подачи пара, температуры; вертикальный пар, спрей; самоочистка, капля-стоп; желобок для пуговиц; объем резервуара для воды 250 мл; поворот шнура 360°</t>
  </si>
  <si>
    <t>Мощность 2600 Вт; электронное управление выбором температуры; ЖК-дисплей; подошва с керамическим покрытием; функция автоотключения: 30 сек в горизонт положении / 8 мин в вертик положении; постоянный пар 25 г/мин, паровой удар 0,75 г/раз, регулятор подачи пара; вертикальный пар, спрей; самоочистка, капля-стоп; желобок для пуговиц; объем резервуара для воды 380 мл; поворот шнура 360°</t>
  </si>
  <si>
    <t>Ручной блендер (белый)</t>
  </si>
  <si>
    <t>Ручной блендер (черный)</t>
  </si>
  <si>
    <t>40116012-015</t>
  </si>
  <si>
    <t>40121042-007</t>
  </si>
  <si>
    <t xml:space="preserve">Пылесосы (цвет не определен) </t>
  </si>
  <si>
    <t xml:space="preserve">Пылесосы (красный) </t>
  </si>
  <si>
    <t xml:space="preserve">Пылесосы (черный) </t>
  </si>
  <si>
    <t>40203022-002</t>
  </si>
  <si>
    <t xml:space="preserve">Весы напольные (цвет не определен)                                </t>
  </si>
  <si>
    <t xml:space="preserve">Весы напольные (черный)                                </t>
  </si>
  <si>
    <t xml:space="preserve">Весы напольные  (красный)                                      </t>
  </si>
  <si>
    <t xml:space="preserve">Весы напольные   (голуб полоска)                                     </t>
  </si>
  <si>
    <t xml:space="preserve">Весы напольные (бардов полоска)                            </t>
  </si>
  <si>
    <t xml:space="preserve">Весы напольные (серый)                                     </t>
  </si>
  <si>
    <t xml:space="preserve">Весы напольные (белый)                                     </t>
  </si>
  <si>
    <t>40304022-016</t>
  </si>
  <si>
    <t>40304022-017</t>
  </si>
  <si>
    <t>40304022-018</t>
  </si>
  <si>
    <t>40304022-019</t>
  </si>
  <si>
    <t>40304022-020</t>
  </si>
  <si>
    <t>40304022-021</t>
  </si>
  <si>
    <t>Весы напольные (голуб полоска)</t>
  </si>
  <si>
    <t>40304022-022</t>
  </si>
  <si>
    <t>Бритвы (цвет не определен)</t>
  </si>
  <si>
    <t>Бритвы (серебр)</t>
  </si>
  <si>
    <t>Бритвы (фиолетов)</t>
  </si>
  <si>
    <t>Бритвы (красн)</t>
  </si>
  <si>
    <t>40303012-014</t>
  </si>
  <si>
    <t>40303012-015</t>
  </si>
  <si>
    <t>Машинка для катышков (цвет не определен)</t>
  </si>
  <si>
    <t>40401012-008</t>
  </si>
  <si>
    <t>Чайник (белый)</t>
  </si>
  <si>
    <t>Чайник (черный)</t>
  </si>
  <si>
    <t>Утюги (коричневый)</t>
  </si>
  <si>
    <t>Бритвы (коричн)</t>
  </si>
  <si>
    <t>40202012-008</t>
  </si>
  <si>
    <t>Утюги (цвет не определен)</t>
  </si>
  <si>
    <t>Утюг (зеленый)</t>
  </si>
  <si>
    <t>Утюг (красный)</t>
  </si>
  <si>
    <t>40205012-010</t>
  </si>
  <si>
    <t>40205012-011</t>
  </si>
  <si>
    <t>40205012-012</t>
  </si>
  <si>
    <t>40205012-013</t>
  </si>
  <si>
    <t>Утюг (розовый)</t>
  </si>
  <si>
    <t>Машинка для стрижки (красный)</t>
  </si>
  <si>
    <t>40309012-014</t>
  </si>
  <si>
    <t>40309012-015</t>
  </si>
  <si>
    <t>SHB 3082</t>
  </si>
  <si>
    <t>40104012-003</t>
  </si>
  <si>
    <t>220В, 260Вт; Объем чаши измельчителя: 500 гр; Скоростной режим работы; Режим Турбо; Функция нарезки, шинковки, перемешивания; Низкий уровень шума при работе; Чаша из прочного пластика с градуировкой; Ножи из нержавеющей стали; Насадка для приготовления крема; Крышка-подставка предотвращающая скольжение; Идеально подходит для измельчения мясных продуктов, зелени, орехов, и.т.д; Идеально подходит для взбивания кремообразных консистенций.</t>
  </si>
  <si>
    <t> 8693807227002</t>
  </si>
  <si>
    <t>Съемные лезвия из нержавеющей стали; Комбинационная гребная система: меленькая расческа 3-15 мм, 9 режимов работы: 3/4.5/6/7.5/9/10.5/12/13.5/15 мм и 18/19.5/21/22.5/24/25.5/27/28.5/30мм; большая расческа 18-30 мм, Функция подравнивания ; Светящийся световой индикатор при работе и при зарядке устройства; Аксессуары: 2 расчески, зарядное устройство, смазочное масло, щетка для чистки</t>
  </si>
  <si>
    <t>Поверхность «Гриль»; Антипригарное покрытие; Световая индикация готовности и индикация работы; Термоизолированный корпус; Прочная защелка крышки корпуса; Прорезиненные ножки корпуса; Вертикальное храннение; Мощность: 750 Вт</t>
  </si>
  <si>
    <t>2 скорости работы;  Функция подачи хородного воздуха; Складная ручка; Крючок для подвески; Конденсатор; 1600 Вт, 220В</t>
  </si>
  <si>
    <t>2 скорости, регулятор температуры; крючок для подвешивания; 1000 Вт, 220В</t>
  </si>
  <si>
    <t>2 режима скорости; 3 опции температуры; Функция холодного воздуха; Крючок для подвеса; Съемная крышка-насадка; Аксессуары: концентратор воздуха и насадка диффузор; 2200Вт, 220 Вт</t>
  </si>
  <si>
    <t>2 скорости работы; 3 температурных режима; Функция ионизации; Функция подачи холодного воздуха; Аксессуары: насадка-концентратор. насадка-диффузор; Удоюбное кольцо для подвешивания; Съемная крышка фильтра; AC230В, 50Гц, 2200Вт</t>
  </si>
  <si>
    <t>Объем 1,7 л; 5 режимов нагрева: кипячение, сохранения тепла 60-70-80-90*C; Автоматическое отключение после закипания воды; Светодиодная подсветка различными цветами; Скрытый нагревательный элемент из нержавеющей стали с поворотом чайника  на подставке на 360*; Защита от перегрева; Съемный моющийся фильтр; 2000Вт</t>
  </si>
  <si>
    <t>Быстрый нагрев; Два температурных режима работ; Световой индикатор работы; Вращение шнура 360*; Дополнительный аксессуар: расческа дл яукладки; 30Вт, 220В</t>
  </si>
  <si>
    <t>Вращающийся на 360 градусов сетевой шнур; Спиральные щипцы для волос; Нагревательный элемент PTC; Световой индикатор работы; Кнопка включить/выключить; Питание 220-240 В, 50/60 Гц, 25 Вт</t>
  </si>
  <si>
    <t>SHC 4354</t>
  </si>
  <si>
    <t>SSM 2521G</t>
  </si>
  <si>
    <t>SSM 2521T</t>
  </si>
  <si>
    <t>SHD 7033</t>
  </si>
  <si>
    <t>SHD 7034</t>
  </si>
  <si>
    <t>SHD 7035</t>
  </si>
  <si>
    <t>SHD 7036</t>
  </si>
  <si>
    <t>SHD 7037</t>
  </si>
  <si>
    <t>SHD 7044</t>
  </si>
  <si>
    <t>SK 7335</t>
  </si>
  <si>
    <t>SHD 7032</t>
  </si>
  <si>
    <t>SHD 7038</t>
  </si>
  <si>
    <t>RKN 35</t>
  </si>
  <si>
    <t>Фен (черныый)</t>
  </si>
  <si>
    <t>Фен (белый)</t>
  </si>
  <si>
    <t>40121032-045</t>
  </si>
  <si>
    <t>Фен (черный)</t>
  </si>
  <si>
    <t>2 режима скорости; 3 опции температуры; Функция холодного воздуха; Крючок для подвеса; Съемная крышка насадка; Аксессуары: концентратор воздуха и насадка диффузор; AC230В, 50Гц, 2200Вт</t>
  </si>
  <si>
    <t>40314032-015</t>
  </si>
  <si>
    <t>40314032-016</t>
  </si>
  <si>
    <t>40314032-017</t>
  </si>
  <si>
    <t>40314032-018</t>
  </si>
  <si>
    <t>40314032-019</t>
  </si>
  <si>
    <t>40314032-020</t>
  </si>
  <si>
    <t>40314032-021</t>
  </si>
  <si>
    <t>40309012-016</t>
  </si>
  <si>
    <t>SHB 3096</t>
  </si>
  <si>
    <t>40102031-012</t>
  </si>
  <si>
    <t>SJ 3141</t>
  </si>
  <si>
    <t>40116032-003</t>
  </si>
  <si>
    <t>20603032-006</t>
  </si>
  <si>
    <t>40315022-010</t>
  </si>
  <si>
    <t>SD 6801</t>
  </si>
  <si>
    <t>40318012-002</t>
  </si>
  <si>
    <t>40118022-007</t>
  </si>
  <si>
    <t>40118022-006</t>
  </si>
  <si>
    <t>SFD 7401</t>
  </si>
  <si>
    <t>40119012-014</t>
  </si>
  <si>
    <t>SPM 5402</t>
  </si>
  <si>
    <t>40315022-006</t>
  </si>
  <si>
    <t>40315022-009</t>
  </si>
  <si>
    <t>Сушка для продуктов</t>
  </si>
  <si>
    <t>Аппарат для приготовления попкорна</t>
  </si>
  <si>
    <t>Сэндвич-тостеры</t>
  </si>
  <si>
    <t>Объём: 0.6л; Бесшумная работа; Прозрачная ёмкость; Защитная прозрачная крышка, предотвращающая сбор пыли; Низкая скорость, высокий оборот; Питание AC230В, 50 Гц, 25 Вт</t>
  </si>
  <si>
    <t>SYM 3903</t>
  </si>
  <si>
    <t>SHD 7026</t>
  </si>
  <si>
    <t>40314032-014</t>
  </si>
  <si>
    <t>Йогуртница</t>
  </si>
  <si>
    <t>40123012-012</t>
  </si>
  <si>
    <t>АППАРАТ ДЛЯ ПРИГОТОВЛЕНИЯ ПОПКОРНА</t>
  </si>
  <si>
    <t>5 скоростных режимов работы
Режим "Турбо"
Венчик для взбивания 
Насадка для замеса теста
Мощность 125Вт</t>
  </si>
  <si>
    <t>Приготовление попкорна на 4 человек в течение примерно 2,5 минутж; Для обеспечения более здорового процесса приготовления используется горячий воздух. Приготовление низкокалорийных продуктов; Возможность прямой выгрузки готового попкорна в сервисную чашу через желоб для выгрузки; Встроенная мерная емкость может также использоваться для растапливания масла и поливания жидким маслом готового попкорна; Прозрачная крышка обеспечивает возможность визуального наблюдения за процессом взрывания кукурузных зерен; Антискользящая подставка, предотвращающая скольжение устройства; В камере взрывания кукурузных зерен используется горячий воздух и осуществляется переворачивание зерен для подготовки процесса, избавляя от необходимости использовать масло; Предназначено только для домашнего применения; AC230В, 50Гц, 1100Вт</t>
  </si>
  <si>
    <t>Объём 1 л; Рассчитана на приготовление 2-4 порций; BPA-Free; Крышка, облегчающая хранения; Лёгкая и компактная; Готовьте дома своими руками богатые пробиотиками продукты; Питание 230В 50Гц 20Вт</t>
  </si>
  <si>
    <t>5 поддонов для сушки; Регулятор температуры нагрева; Макс. температура сушки 70 °C, мин. 35 °C; Встроенный вентилятор; Световой индикатор работы; Идеальна для сушки фруктов, овощей, орехов, грибов, трав, ягод, мяса, рыбы, хлеба; Макс. мощность 245 Вт.</t>
  </si>
  <si>
    <t>Функция «холодный воздух»; 2 скорости работы; Складная ручка; Удобная петля для подвешивания; Защита от перегрева; Мощность: 1600 Вт</t>
  </si>
  <si>
    <t xml:space="preserve">Подошва с антипригарным покрытием; Функция самоочистки; Регулятор подачи пара; Вращающийся  на 360 º сетевой шнур; Регулятор температуры; Объем резервуара для воды: 165 мл; Паровой удар: 0.5 гр / нажатие; Разбрызгивание: 0.4 гр/нажатие; Мощность: 1800 Вт.
</t>
  </si>
  <si>
    <t>750 Вт; Контроль скорости работы; Режим "Турбо"; Ножи из нержавеющей стали; Низкий уровень шума; Увеличенная длина погружной части блендера</t>
  </si>
  <si>
    <t>Паровая швабра</t>
  </si>
  <si>
    <t>SSC 6409</t>
  </si>
  <si>
    <t xml:space="preserve">Идеально подходит для уборки твёрдых поверхностей; Объём контейнера для воды: 300мл; Непрерывность работы и большая подача пара; Скорость подачи пара: &gt;17гр./мин; Продолжительность подачи: &gt;12 мин; Дизинфекция поверхностей без использования химических средств; Аксессуары: микрофиберная насадкаx1, мерный стакан x1, насадка для ковров x1, лейка x 1; Питание 230В, 50Гц, 1500Вт
</t>
  </si>
  <si>
    <t>40206012-007</t>
  </si>
  <si>
    <t>SDF 3830</t>
  </si>
  <si>
    <t>40119012-015</t>
  </si>
  <si>
    <t xml:space="preserve">Объём 3.5 л; Съёмная внутренняя ёмкость с антипригарным покрытием; Съёмная крышка с фильтром; Раскладная ручка с кнопкой блокировки; Прозрачное окошко; Съёмный нагревательный элемент; Питание AC230В 50Гц 2200Вт
</t>
  </si>
  <si>
    <t>1,8 л, вращение 360*, Металлический корпус, Нагревательный элемент из нержавеющей стали; Автоматическое отключение; Защита от сухого кипения; Кнопка вкл/выкл на ручке; 1800 Вт</t>
  </si>
  <si>
    <t xml:space="preserve">Фритюрницы </t>
  </si>
  <si>
    <t>Фены</t>
  </si>
  <si>
    <t>Выпрямители для волос</t>
  </si>
  <si>
    <t>SK 7314</t>
  </si>
  <si>
    <t>40121032-039</t>
  </si>
  <si>
    <t>Объем: 1,7 л; Закрытый нагревательный элемент моментально нагревает воду и легко моется; Защита от включения без воды; Легкий и компактный; Корпус вращается на 360 град; Внешний индикатор уровня воды; Съемный, моющийся фильтр; Автоматическое отключение; Кнопка вкл/выкл со световым индикатором работы; 230В, 2000 Вт</t>
  </si>
  <si>
    <t>Автоматическая смотка шнура; 3 температурных режима; 2 скорости воздушного потока; 2 независимых регулятора скорости и температуры воздушного потока; Отдельная кнопка холодного обдува; Функция ионизации для легкого расчесывания и уменьшения статического заряда; Насадка-концентратор и насадка диффузор для придания большего объема; Защита от перегрева, 2000Вт</t>
  </si>
  <si>
    <t>40313012-005</t>
  </si>
  <si>
    <t>SHD 7041</t>
  </si>
  <si>
    <t>40309012-022</t>
  </si>
  <si>
    <t>SHC 4353</t>
  </si>
  <si>
    <t>40112022-007</t>
  </si>
  <si>
    <t>SMX 2733</t>
  </si>
  <si>
    <t>40205011-012</t>
  </si>
  <si>
    <t>SSI 2869</t>
  </si>
  <si>
    <t>40309012-020</t>
  </si>
  <si>
    <t>SHC 4350</t>
  </si>
  <si>
    <t>40309012-021</t>
  </si>
  <si>
    <t>SHC 4351</t>
  </si>
  <si>
    <t>Весы для багажа</t>
  </si>
  <si>
    <t>40304022-023</t>
  </si>
  <si>
    <t>SBS 4426</t>
  </si>
  <si>
    <t>Термометр ушной</t>
  </si>
  <si>
    <t>20301000-006</t>
  </si>
  <si>
    <t>SMD 5110</t>
  </si>
  <si>
    <t>Бритва + машинка для стрижки c  тримером комплект</t>
  </si>
  <si>
    <t>40309012-018</t>
  </si>
  <si>
    <t>SHC 4355</t>
  </si>
  <si>
    <t>40314031-007</t>
  </si>
  <si>
    <t>SHD 7039</t>
  </si>
  <si>
    <t>40314031-008</t>
  </si>
  <si>
    <t>SHD 7040</t>
  </si>
  <si>
    <t>Венчик-миксер</t>
  </si>
  <si>
    <t>40104011-020</t>
  </si>
  <si>
    <t>STO 6531</t>
  </si>
  <si>
    <t>Триммер комплект</t>
  </si>
  <si>
    <t>40311032-005</t>
  </si>
  <si>
    <t>STR 4918</t>
  </si>
  <si>
    <t>40203012-028</t>
  </si>
  <si>
    <t>SVC 3475</t>
  </si>
  <si>
    <t>SBS 4431</t>
  </si>
  <si>
    <t>Бритва + машинка для стрижки + тримером</t>
  </si>
  <si>
    <t>Благодаря лезвиям из нержавеющей стали, содержит функцию тонкого отсечения волос; Регулируемая длина лезвия; Содержит: мощный мотор, низкий уровень шума &amp; низкий уровень вибрации; Рукоятка с заостренным концом: для максимального контроля стиля; С 4 управляемым гребнем: для различное длины, стиля и параметров; Самозатачивающиеся лезвия; Аксессуары: 1x ножницы, 1x парикмахерская расчёска, 1x щетка для отчистки, 1x смазочное масло, 1x руководство по использованию лезвий, 4x руководство по стрижке (3,6,9,12 мм); Мощность: AC230В 50Гц 5.5Вт.</t>
  </si>
  <si>
    <t>Содержит: мощный мотор, низкий уровень шума &amp; низкий уровень вибрации; Рукоятка с заостренным концом: для максимального контроля стиля; Благодаря лезвиям из нержавеющей стали, содержит функцию тонкого отсечения волос; Содержит: 5- позиционная регулируемая длина лезвий (от 0.8 до  3.0 мм); С 4 управляемым гребнем: для различное длины, стиля и параметров; Самозатачивающиеся лезвия; Можно повесить за крючок; Аксессуары: 1x ножницы, 1x парикмахерская расчёска, 1x щетка для отчистки, 1x смазочное масло, 1x руководство по использованию лезвий, 4x руководство по стрижке (3,6,9,12 мм); Мощность: AC230В 50Гц 5.5Вт.</t>
  </si>
  <si>
    <t>Три уровня скорости; Съёмные насадки для взбивания; Компактный размер; Кнопка для отсоединения насадок для взбивания; Питание 230В, 50Гц, 300Вт</t>
  </si>
  <si>
    <t>Электромотор постоянного тока; 2 скорости и 3 настройки подачи теплого воздуха; Функция подачи холодного воздуха; Насадка-концентратор; Насадка-диффузор; Съемная крышка фильтра; Петля для подвешивания; 220-240 В, 50/60 Гц, 1800-2200 Вт</t>
  </si>
  <si>
    <t>Электромотор переменного тока; 2 скорости и 3 настройки подачи теплого воздуха; Насадка-концентратор; Функция подачи холодного воздуха; Съемная крышка фильтра; Петля для подвешивания; 220-240 В, 50 Гц, 2000-2200 Вт</t>
  </si>
  <si>
    <t>Максимальный вес: 50 кг; Точность: 50 г.; Ремень для крепления груза в комплекте; ЖК дисплей; Единицы взвешивания: КГ/ФУН; Кнопка вкл./выкл; Питание от 1 батарейки (3V CR2032) Батарейка входит в комплект.</t>
  </si>
  <si>
    <t>Подошва с тефлоновым покрытием; Сухое глажение/разбрызгивание/пар/вертикальный пар/паровой удар; Поворот сетевого шнура на 360 градусов; Регулятор температуры глажения; Объём резервуара для воды:150 мл; Постоянный пар:20гр/мин; Паровой удар: 35 гр</t>
  </si>
  <si>
    <t>Вес взвешивания: 180 кг/330 фунтов; Цена деления: 100 гр.; Экономный ЖК-экран; Единица измерения: кг/фунт/стоун; Прибор оснащен высокоточным тензометрическим датчиком; Платформа из закалённого защитного стекла; Весы включаются прикасанием ногой к корпусу ; Автоматическое обнуление; Автоматическое отключение; Индикатор перегрузки; Индикатор низкого заряда батареи; Работает на 1x3В CR 2032 (входит в комплект) батарейке.</t>
  </si>
  <si>
    <t xml:space="preserve">Эргономический и стильный дизайн; Запатентованная циклонная система 3-го поколения; Сильная сила всасывания; Для обеспечения чистого воздуха в доме HEPA фильтр; Автоматическая смотка шнура; Легко освобождаемая ёмкость для пыли, объём 2 литра; Аксессуары: Насадка для паркета с мягкой щёткой; Питание максимум 230В, 50 Гц. 2200 Вт </t>
  </si>
  <si>
    <t>Лезвия из нержавеющей стали; содержит регулируемое лезвие и крючок для подвески; Содержит: мощный мотор, низкий уровень шума &amp; низкий уровень вибрации; 4х позиционная регулируемая расчёска  от 3,6,9 до 12 мм; Питание: 8 В; Аксессуары: 1 шт. щетка для чистки, 1 шт. защитная крышка</t>
  </si>
  <si>
    <t>Беспроводное использование; Мужской комплект 3 в1ом; Включено с 3мя разными насадками включая для использования носа и ушей; Повышенный комфорт и содержанием перфорированного фольгового элемента (2мм, 4мм); Встроенный перезаряжаемый 600 mAh Ni-MH аккумулятор; Для чувствительной бритвы, расчёска с 1 комбинацией,  с металлическим покрытием 2 расчёски для бритвы  (2мм и 4мм); Зарядка адаптер Вход 100-240В 50/60Гц, выход 3В 150mА; Время зарядки: 8 часов; Время работы (при полной зарядке): ≥45 минут; Аксессуары: 2×расчёски, 1×зарядный адаптер, 1× смазочное масло, 1×щетка для чистки,1x подставка для зарядки</t>
  </si>
  <si>
    <t>Мгновенное измерение температуры за 1 секунду; Проста использования; Память на 10 измерений; Не содержит ртуть; Легко чистится и дезинфицируется; ЖК-дисплей, пластиковая крышка дисплея; Функция автоматического отключения; Не громкая звуковая индикация, чтобы не разбудить ребенка; Измерение как °C так и °F; Диапазон измерения: 34.0°C~44.0°C (93.2°F~111.2°F); Точность:  ±0.2°C (±0.4°F); Литиевая батарейка 1x3 CR2032 (входит в комплект)</t>
  </si>
  <si>
    <t>40205011-013</t>
  </si>
  <si>
    <t>40304022-027</t>
  </si>
  <si>
    <t>STO 6532</t>
  </si>
  <si>
    <t>40104011-021</t>
  </si>
  <si>
    <t>STO 6525</t>
  </si>
  <si>
    <t>40104011-022</t>
  </si>
  <si>
    <t>SBS 4429</t>
  </si>
  <si>
    <t>40304022-024</t>
  </si>
  <si>
    <t>SBS 4432</t>
  </si>
  <si>
    <t>40304022-025</t>
  </si>
  <si>
    <t>40304022-026</t>
  </si>
  <si>
    <t>SKS 4519</t>
  </si>
  <si>
    <t>Чопперы</t>
  </si>
  <si>
    <t>НОВИНКИ - ЗАКАЗ ПО ЗАПРОСУ</t>
  </si>
  <si>
    <t>Идеально подходит для измельчения овощей, фруктов, зелени и т.д; Объем чаши измельчителя: 800 мл; Чаша из прочного пластика; Ножи из нержавеющей стали; Насадка для взбивания кремообразных консистенций; Идеально подходит для измельчения овощей, фруктов, зелени и т.д.</t>
  </si>
  <si>
    <t>Вес взвешивания: 5 кг; Цена деления: 1 гр.; Экономный ЖК-экран; Единица измереният гр./унции/фунт/мл; Прибор оснащён высокоточным тензометрическим датчиком; Платформа из закалённого защитного стекла; Функция «Тара»; Автоматическое обнуление; Автоматическое отключение; Индикатор перегрузки; Индикатор низкого заряда батареи; Работает на 1x3В CR 2032 (входит в комплект) батарейке</t>
  </si>
  <si>
    <t>Вес взвешивания: 180 кг/396 фунтов; Цена деления: 100 гр./0,2 фунта; Экономный ЖК-экран; Единица измерения: кг/фунт/стоун; Прибор оснащен высокоточным тензометрическим датчиком; Платформа из закалённого защитного стекла; Весы включаются прикасанием ногой к корпусу; Автоматическое обнуление; Автоматическое отключение; Индикатор перегрузки; Индикатор низкого заряда батареи; Работает на 1x3В CR 2032 (входит в комплект) батарейке</t>
  </si>
  <si>
    <t>Вес взвешивания: 180 кг/396 фунтов; Цена деления: 100 гр; Экономный ЖК-экран; Единица измерения: кг/фунт/стоун; Прибор оснащен высокоточным тензометрическим датчиком; Платформа из закалённого защитного стекла; Весы включаются прикасанием ногой к корпусу; Автоматическое обнуление; Автоматическое отключение; Индикатор перегрузки; Индикатор низкого заряда батареи; Работает на 1x3В CR 2032 (входит в комплект) батарейке</t>
  </si>
  <si>
    <t>SKS 4520</t>
  </si>
  <si>
    <t>SKS 4521</t>
  </si>
  <si>
    <t>40103022-009</t>
  </si>
  <si>
    <t>40103022-010</t>
  </si>
  <si>
    <t>SBG 7110</t>
  </si>
  <si>
    <t>40125011-004</t>
  </si>
  <si>
    <t>40125011-005</t>
  </si>
  <si>
    <t>SBG 7115</t>
  </si>
  <si>
    <t>Максимальный вес взвешивания: 5кг; Цена деления: 1г; Система высокоточных тензометрических датчиков; Единица измерения: гр/унции/ кг/ фунты; Функция обнуления и «тара»; Индикатор низкой зарядки; Автоматическое отключение; Работает на 2 батарейках AAA, батарейки входят в комплект</t>
  </si>
  <si>
    <t>Максимальный вес взвешивания: 5кг; Цена деления: 1г; Система высокоточных тензометрических датчиков; Единица измерения: гр/унции/кг/ фунты; Функция обнуления и «тара»; Индикатор низкой зарядки; Автоматическое отключение; Тип исп. батареи 1х3V CR2032(входит в комплект )</t>
  </si>
  <si>
    <t>SHB 3085</t>
  </si>
  <si>
    <t>STO 6530</t>
  </si>
  <si>
    <t>Дуршлаг</t>
  </si>
  <si>
    <t>SFH 3369</t>
  </si>
  <si>
    <t>SR 140</t>
  </si>
  <si>
    <t>40102031-008</t>
  </si>
  <si>
    <t>40104011-023</t>
  </si>
  <si>
    <t>30308012-009</t>
  </si>
  <si>
    <t>30205062-012</t>
  </si>
  <si>
    <t xml:space="preserve">Энергетический класс А; Низкая потребляемая мощность, объем брутто 120 л; Максимальный внутренний объем 95 л; Объем морозильной камеры 12 л; Экологически чистый хладагент R600; Регулятор уровня охлаждения; Перемена направления двери </t>
  </si>
  <si>
    <t>-</t>
  </si>
  <si>
    <t>МИЦ, цена 5</t>
  </si>
  <si>
    <t>Артикул Мерлион</t>
  </si>
  <si>
    <t>Дуршлаг пластик-силикон, складной</t>
  </si>
  <si>
    <t>600 Вт; 2 скорости; объем 0,3 л; кувшин - стекло; стационарный; 230В</t>
  </si>
  <si>
    <t>700 Вт; управление электронное  - 10 скоростей + импульсный режим; материал кувшина - ?; крышка с отверстием для добавления ингредиентов; ножи из нержавеющей стали, функция колки льда; система блокировки</t>
  </si>
  <si>
    <t>Электричесикий гриль без шампуров, 230В</t>
  </si>
  <si>
    <t>Электрический гриль с шампурами, 230В</t>
  </si>
  <si>
    <t>ВЕСЫ ДЛЯ БАГАЖА</t>
  </si>
  <si>
    <t>SF 6780S</t>
  </si>
  <si>
    <t>КУХОННЫЕ ПРОЦЕССОРЫ</t>
  </si>
  <si>
    <t>Мощное замешивание теста, измельчение, нарезание, шинкование и перемешивание. Эстра большое загрузочное отверстие объемом эквивалентным  14-и стаканам, рабочая чаша объемом 3,3 л. Высококачественная мембранная панель управления. Корпус из аллюминиевого сплава, ножи из высококачественной нержавеющей стали. Аксессуары: нож S, диск для толстого нарезания и измельчения, насадка для замешивания теста, толкатель. AC 230 В, 50 Гц, Мощность 1200 Вт</t>
  </si>
  <si>
    <t>TLF</t>
  </si>
  <si>
    <t>Toaster Sinbo ST 2412 white 750W</t>
  </si>
  <si>
    <t>Машинка для катышков (серый)</t>
  </si>
  <si>
    <t>Весы напольные (серебряный)</t>
  </si>
  <si>
    <t>Весы напольные (синий)</t>
  </si>
  <si>
    <t>Ручной блендер (красный)</t>
  </si>
  <si>
    <t>Кофемолка (черный)</t>
  </si>
  <si>
    <t>Кофемолка (белый)</t>
  </si>
  <si>
    <t>Кофемолка (серый)</t>
  </si>
  <si>
    <t>Ручной блендер (желтый)</t>
  </si>
  <si>
    <t>Ручной блендер (серый)</t>
  </si>
  <si>
    <t>Блендер настольный (серый)</t>
  </si>
  <si>
    <t>Машинка для стрижки (серебряный)</t>
  </si>
  <si>
    <t>Машинка для стрижки (черный с кремовым)</t>
  </si>
  <si>
    <t>Фен-щетка (синий)</t>
  </si>
  <si>
    <t>Фен-щетка (розовый)</t>
  </si>
  <si>
    <t>Электро-щипцы для завивки волос (белый)</t>
  </si>
  <si>
    <t>Электро-щипцы для завивки волос (красный)</t>
  </si>
  <si>
    <t>Фен (черный с коричневым)</t>
  </si>
  <si>
    <t>Фен (черный с серебряным)</t>
  </si>
  <si>
    <t>Фен (розовый)</t>
  </si>
  <si>
    <t>Фен (бежевый)</t>
  </si>
  <si>
    <t>Электро-щипцы для завивки волос (черный с красным)</t>
  </si>
  <si>
    <t>Электро-щипцы для завивки волос (черный)</t>
  </si>
  <si>
    <t>Чайник (фиолетовый)</t>
  </si>
  <si>
    <t>Чайник (слоновая кость)</t>
  </si>
  <si>
    <t>Чайник (голубой)</t>
  </si>
  <si>
    <t>Чайники и термопоты (серый)</t>
  </si>
  <si>
    <t>Чайники и термопоты (белый клетка)</t>
  </si>
  <si>
    <t>Весы кухонные (зеленый)</t>
  </si>
  <si>
    <t>Весы кухонные (красный)</t>
  </si>
  <si>
    <t>Весы кухонные (черный с белым)</t>
  </si>
  <si>
    <t>Весы кухонные (серебряный)</t>
  </si>
  <si>
    <t>Миксер (белый)</t>
  </si>
  <si>
    <t>Миксер (желтый)</t>
  </si>
  <si>
    <t>Миксер (белый с зеленым)</t>
  </si>
  <si>
    <t>Миксер (белый с кремовым)</t>
  </si>
  <si>
    <t>Миксер (серебряный)</t>
  </si>
  <si>
    <t>Миксер (красный)</t>
  </si>
  <si>
    <t>Бритвы (красный)</t>
  </si>
  <si>
    <t>Утюг (черный)</t>
  </si>
  <si>
    <t>Утюг (темно-зеленый)</t>
  </si>
  <si>
    <t>Сэндвич-тостер (черный)</t>
  </si>
  <si>
    <t>Механический измельчитель (зеленый)</t>
  </si>
  <si>
    <t>Механический измельчитель (черный)</t>
  </si>
  <si>
    <t>Пресс приспособление для чеснока (белый)</t>
  </si>
  <si>
    <t>Пресс приспособление для чеснока (черный)</t>
  </si>
  <si>
    <t>Пресс приспособление для чеснока (зеленый)</t>
  </si>
  <si>
    <t>Чоппер (белый)</t>
  </si>
  <si>
    <t>Дуршлаг (зеленый)</t>
  </si>
  <si>
    <t>Дуршлаг (цвет не определен)</t>
  </si>
  <si>
    <t>Триммер (серебряный)</t>
  </si>
  <si>
    <t>Триммер (черный с серебром)</t>
  </si>
  <si>
    <t>Триммер (черный с красным)</t>
  </si>
  <si>
    <t>Пылесос (синий)</t>
  </si>
  <si>
    <t>РРЦ, цена 0</t>
  </si>
  <si>
    <t>SMO 3637</t>
  </si>
  <si>
    <t>SMO 3638</t>
  </si>
  <si>
    <t>ЭЛЕКТРИЧЕСКИЕ ГРИЛИ</t>
  </si>
  <si>
    <t>СВЕТИЛЬНИКИ</t>
  </si>
  <si>
    <t>ВОДОНАГРЕВАТЕЛИ ПРОТОЧНЫЕ</t>
  </si>
  <si>
    <t>КОРОБ-НАКОПИТЕЛЬ</t>
  </si>
  <si>
    <t>Kettle Sinbo SK 2372 silver 2200W 1.7L</t>
  </si>
  <si>
    <t>20 л, 1100 Вт, Вращающийся стеклянный поднос. Диаметр стеклянного подноса: 245мм Механическая панель управления Механизм открытия двери: кнопка 6 уровней мощности микроволн Сигнал по окончании работы Таймер 30 минут</t>
  </si>
  <si>
    <t>Печи СВЧ</t>
  </si>
  <si>
    <t>40 Вт, настольный, 3 скорости вращения</t>
  </si>
  <si>
    <t>700 Вт, Скоростных режимов 5, Турборежим, Материал чаши - пластик, Объем чаши 2 л, Количество насадок 8 шт, Насадки для нарезки и измельчения, для взбивания и смешивания, Насадка блендер, Соковыжималка для цитрусовых, Соковыжималка центробежная. Насадка мясорубка</t>
  </si>
  <si>
    <t xml:space="preserve">2000 Вт, 315 Вт, Сухая уборка, HEPA фильтр, Система сбора пыли - мешок, Объем пылесборника 4 л,  Количество насадок 3 шт, Насадка для пола и ковров, Щелевая насадка, Автосматывание шнура, Длина сетевого шнура 5 м, </t>
  </si>
  <si>
    <t>2 скорости, работа от сети, количество пинцетов 20, 1 насадка, плавающая головка; в комплекте щетка для очистки, защитная крышка</t>
  </si>
  <si>
    <t>Диаметр 55 см, 85 Вт, 3 скорости, Регулировка высоты; Регулировка наклона; Особенности: 22"-дюймовый вентилятор - 3 скорости - Бесшумная работа - Возможность крепления к стене - Регулировка высоты - 5 лопастей - Встроенная ручка - Решетка диаметром 55 см - 230 В - 85 Вт</t>
  </si>
  <si>
    <t xml:space="preserve">4 настройки температурного режима: выкл/охлаждение ниже 1000Вт/2000Вт; Регулируемый термостат; Защита от перегрева; Световой индикатор; AC 230В 50 Гц </t>
  </si>
  <si>
    <t>SR 140S</t>
  </si>
  <si>
    <t>Дуршлаг (белый)</t>
  </si>
  <si>
    <t>Рисоварка (белый)</t>
  </si>
  <si>
    <t>Холодильник (белый)</t>
  </si>
  <si>
    <t>SAP 5501/5502 НЕРА-ФИЛЬТР</t>
  </si>
  <si>
    <t>Номер товара</t>
  </si>
  <si>
    <t>PartNo</t>
  </si>
  <si>
    <t>Наименование</t>
  </si>
  <si>
    <t>итог</t>
  </si>
  <si>
    <t>Box Sinbo для инфракрасных обогр. на 12шт</t>
  </si>
  <si>
    <t>внести в основной</t>
  </si>
  <si>
    <t>STO STAND</t>
  </si>
  <si>
    <t>Board Sinbo STO STAND для измельчителей</t>
  </si>
  <si>
    <t>STAND</t>
  </si>
  <si>
    <t>Board Sinbo STAND для выкладки товара</t>
  </si>
  <si>
    <t>Filter Sinbo SAP 5501/5502 НЕРА-фильтр</t>
  </si>
  <si>
    <t>BAG</t>
  </si>
  <si>
    <t>Bag Sinbo тканевый для SVC 3438 1шт</t>
  </si>
  <si>
    <t>Bag Sinbo тканевый для SVC 3438 3446 3449 5шт</t>
  </si>
  <si>
    <t>Bag Sinbo тканевый для SVC 3445 1шт</t>
  </si>
  <si>
    <t>Пылесос (серебро красный)</t>
  </si>
  <si>
    <t>Фен (красный)</t>
  </si>
  <si>
    <t>ПРИМЕЧАНИЕ</t>
  </si>
  <si>
    <t>выводим из ассортимента</t>
  </si>
  <si>
    <t>приход 2000 примерно 20 ноября</t>
  </si>
  <si>
    <t>X</t>
  </si>
  <si>
    <t>ТРАНЗИТ</t>
  </si>
  <si>
    <t>Филиал Наличие</t>
  </si>
  <si>
    <t>Наличие (МСК1)</t>
  </si>
  <si>
    <t>Свободно (МСК1)</t>
  </si>
  <si>
    <t>Кол-во в ЗПр (МСК1)</t>
  </si>
  <si>
    <t>Филиал Резерв</t>
  </si>
  <si>
    <t>Транзит ЦОМЗ</t>
  </si>
  <si>
    <t>Месяц плавающий</t>
  </si>
  <si>
    <t>Ожид. приход (МСК1)</t>
  </si>
  <si>
    <t>SWEATSHIRT</t>
  </si>
  <si>
    <t>Tolstovka Sinbo Sweatshirt</t>
  </si>
  <si>
    <t>STICKER SINBO LLC FRYHOT</t>
  </si>
  <si>
    <t>Стикер Sinbo Sticker Sinbo LLC Fryhot</t>
  </si>
  <si>
    <t>PACKAGE</t>
  </si>
  <si>
    <t>Пакет Sinbo Package</t>
  </si>
  <si>
    <t>Bag Sinbo SVC BAG1</t>
  </si>
  <si>
    <t>Machine hairst Sinbo STR 4917 grey</t>
  </si>
  <si>
    <t>Trimmer Sinbo STR 4913 black/silver</t>
  </si>
  <si>
    <t>Machine hairst Sinbo STR 4917 silver</t>
  </si>
  <si>
    <t>BAG4 FOR SVC 3445</t>
  </si>
  <si>
    <t>Bag Sinbo SVC3445 BAG4</t>
  </si>
  <si>
    <t>BAG SVC 3438</t>
  </si>
  <si>
    <t>Bag Sinbo SVC3438 BAG3</t>
  </si>
  <si>
    <t>Multi-Styler Sinbo SHD 2651 розовый</t>
  </si>
  <si>
    <t>Trimmer Sinbo STR 4916 black/red</t>
  </si>
  <si>
    <t>Trimmer Sinbo STR 4912 black/silver</t>
  </si>
  <si>
    <t>Mixer Sinbo STO 6516 silver 2000W</t>
  </si>
  <si>
    <t>Миксеры</t>
  </si>
  <si>
    <t>Thermometer Sinbo SMD 5110 ушной</t>
  </si>
  <si>
    <t>Machine hairst Sinbo STR 4917 red</t>
  </si>
  <si>
    <t>Machine hairst Sinbo STR 4917 brown</t>
  </si>
  <si>
    <t>Trimmer Sinbo STR 4918 black/champagne</t>
  </si>
  <si>
    <t>Chipper Sinbo STO 6504 black</t>
  </si>
  <si>
    <t>Trimmer Sinbo STR 4911 red</t>
  </si>
  <si>
    <t>Trimmer Sinbo STR 4911 silver</t>
  </si>
  <si>
    <t>Chipper Sinbo STO 6507 green</t>
  </si>
  <si>
    <t>Tonometer Sinbo SBP 4608</t>
  </si>
  <si>
    <t>Trimmer Sinbo STR 4916 black/silver</t>
  </si>
  <si>
    <t>Mixer Sinbo STO 6531 black 2000W</t>
  </si>
  <si>
    <t>Kitchen scale Sinbo SBS 4426 white безмен</t>
  </si>
  <si>
    <t>Chipper Sinbo STO 6505 black</t>
  </si>
  <si>
    <t>Tonometer Sinbo SBP 4604</t>
  </si>
  <si>
    <t>Shaver Sinbo SS 4026 синий</t>
  </si>
  <si>
    <t>Pumice Sinbo SS 4036</t>
  </si>
  <si>
    <t>Shaver Sinbo SS 4026 серый</t>
  </si>
  <si>
    <t>Press Sinbo STO 6512 черный</t>
  </si>
  <si>
    <t>Press Sinbo STO 6512 белый</t>
  </si>
  <si>
    <t>Press Sinbo STO 6512 зеленый</t>
  </si>
  <si>
    <t>Rectifier Sinbo SHD 7023</t>
  </si>
  <si>
    <t>Chipper Sinbo STO 6525 red</t>
  </si>
  <si>
    <t>Chipper Sinbo STO 6525 green</t>
  </si>
  <si>
    <t>Chipper Sinbo SHB 3010 black</t>
  </si>
  <si>
    <t>Chipper Sinbo SHB 3010 white</t>
  </si>
  <si>
    <t>Shaver Sinbo SS 4028</t>
  </si>
  <si>
    <t>Machine hairst Sinbo SHC 4347 silver</t>
  </si>
  <si>
    <t>Shaver Sinbo SHC 4355 + машинка для стрижки</t>
  </si>
  <si>
    <t>Shaver Sinbo SS 4033 черная</t>
  </si>
  <si>
    <t>Shaver Sinbo SS 4033 белая</t>
  </si>
  <si>
    <t>Hair Dryer Sinbo SHD 7008 white 2000W</t>
  </si>
  <si>
    <t>Hair Dryer Sinbo SHD 7008 black 2000W</t>
  </si>
  <si>
    <t>Kitchen scale Sinbo SKS 4520 green</t>
  </si>
  <si>
    <t>Kitchen scale Sinbo SKS 4520 red</t>
  </si>
  <si>
    <t>Tonometer Sinbo SBP 4615</t>
  </si>
  <si>
    <t>Shaver Sinbo SS 4033 черный</t>
  </si>
  <si>
    <t>Chipper Sinbo STO 6506 black</t>
  </si>
  <si>
    <t>Machine for removal of pellets Sinbo SS 4035</t>
  </si>
  <si>
    <t>Circling-irons Sinbo SHD 7038 черный</t>
  </si>
  <si>
    <t>Circling-irons Sinbo SHD 7038 черный/красный</t>
  </si>
  <si>
    <t>Circling-irons Sinbo SHD 7038 красный</t>
  </si>
  <si>
    <t>Drushlag Sinbo STO 6530 белый</t>
  </si>
  <si>
    <t>Kitchen scale Sinbo SKS 4521 red</t>
  </si>
  <si>
    <t>Chipper Sinbo STO 6508 black</t>
  </si>
  <si>
    <t>Drushlag Sinbo STO 6530 зеленый</t>
  </si>
  <si>
    <t>Drushlag Sinbo STO 6530</t>
  </si>
  <si>
    <t>Machine hairst Sinbo SHC 4346 silver</t>
  </si>
  <si>
    <t>Machine hairst Sinbo SHC 4346 titan</t>
  </si>
  <si>
    <t>Machine hairst Sinbo SHC 4346 black</t>
  </si>
  <si>
    <t>ElectroPeper Sinbo SHB 3071</t>
  </si>
  <si>
    <t>Kitchen scale Sinbo SKS 4519 red</t>
  </si>
  <si>
    <t>Scale Sinbo SKS 4519 black</t>
  </si>
  <si>
    <t>Machine for removal of pellets Sinbo SS 4019</t>
  </si>
  <si>
    <t>Machine for removal of pellets Sinbo SS 4021 бирюзовый</t>
  </si>
  <si>
    <t>Machine for removal of pellets Sinbo SS 4021 розовый</t>
  </si>
  <si>
    <t>Machine for removal of pellets Sinbo SS 4019 розовый</t>
  </si>
  <si>
    <t>Machine for removal of pellets Sinbo SS 4021 фиолетовый</t>
  </si>
  <si>
    <t>Kitchen scale Sinbo SKS 4521 green</t>
  </si>
  <si>
    <t>Machine for removal of pellets Sinbo SS 4019 синий</t>
  </si>
  <si>
    <t>Circling-irons Sinbo SHD 7005 белый</t>
  </si>
  <si>
    <t>Circling-irons Sinbo SHD 7005 красный</t>
  </si>
  <si>
    <t>Circling-irons Sinbo SHD 7005 бежевый</t>
  </si>
  <si>
    <t>ElectroPeper Sinbo SHB 3072</t>
  </si>
  <si>
    <t>Rectifier Sinbo SHD 2692</t>
  </si>
  <si>
    <t>Shaver Sinbo SS 4023 синий</t>
  </si>
  <si>
    <t>Circling-irons Sinbo SHD 7024 белый/розовый</t>
  </si>
  <si>
    <t>Circling-irons Sinbo SHD 7032 красный</t>
  </si>
  <si>
    <t>Circling-irons Sinbo SHD 7032 белый</t>
  </si>
  <si>
    <t>Circling-irons Sinbo SHD 7032 бежевый</t>
  </si>
  <si>
    <t>Machine for removal of pellets Sinbo SS 4034 розовый</t>
  </si>
  <si>
    <t>Shaver Sinbo SS 4023 синий/серебрянный</t>
  </si>
  <si>
    <t>Shaver Sinbo SS 4032 голубой</t>
  </si>
  <si>
    <t>Machine for removal of pellets Sinbo SS 4034 голубой</t>
  </si>
  <si>
    <t>Shaver Sinbo SS 4023 серый</t>
  </si>
  <si>
    <t>Mixer Sinbo SMX 2733 pink 300W</t>
  </si>
  <si>
    <t>Mixer Sinbo SMX 2733 yellow 300W</t>
  </si>
  <si>
    <t>Machine hairst Sinbo SHC 4354 black/blue</t>
  </si>
  <si>
    <t>Chipper Sinbo STO 6532 black</t>
  </si>
  <si>
    <t>Chipper Sinbo STO 6509 black</t>
  </si>
  <si>
    <t>Hairdryer-brush Sinbo SHD 7013 синий</t>
  </si>
  <si>
    <t>Hairdryer-brush Sinbo SHD 7013 черный/красный</t>
  </si>
  <si>
    <t>Hair Dryer Sinbo SHD 7034 white 1000W</t>
  </si>
  <si>
    <t>Kitchen scale Sinbo SKS 4513 silver</t>
  </si>
  <si>
    <t>Hair Dryer Sinbo SHD 7034 black 1000W</t>
  </si>
  <si>
    <t>SHD 7045</t>
  </si>
  <si>
    <t>Hairdryer-brush Sinbo SHD 7045</t>
  </si>
  <si>
    <t>Hairdryer-brush Sinbo SHD 7013 бежевый</t>
  </si>
  <si>
    <t>Hairdryer-brush Sinbo SHD 7013 розовый</t>
  </si>
  <si>
    <t>Hair Dryer Sinbo SHD 7025 red 1400W</t>
  </si>
  <si>
    <t>Shaver Sinbo SS 4031 синяя</t>
  </si>
  <si>
    <t>Hair Dryer Sinbo SHD 2697 white 2200W</t>
  </si>
  <si>
    <t>Shaver Sinbo SS 4031 красная</t>
  </si>
  <si>
    <t>Shaver Sinbo SS 4031 серебристая</t>
  </si>
  <si>
    <t>Shaver Sinbo SS 4031 коричневая</t>
  </si>
  <si>
    <t>Kitchen scale Sinbo SKS 4514 silver</t>
  </si>
  <si>
    <t>CATALOG APP_CA</t>
  </si>
  <si>
    <t>Каталог Sinbo Household Appliances Catalogue</t>
  </si>
  <si>
    <t>Machine hairst Sinbo SHC 4348 black/silver</t>
  </si>
  <si>
    <t>ElectroPeper Sinbo SHB 3073</t>
  </si>
  <si>
    <t>Rectifier Sinbo SHD 7028</t>
  </si>
  <si>
    <t>Hair Dryer Sinbo SHD 2696 white/silver 1600W</t>
  </si>
  <si>
    <t>Hair Dryer Sinbo SHD 7025 brown 1400W</t>
  </si>
  <si>
    <t>Circling-irons Sinbo SHD 2694 красный</t>
  </si>
  <si>
    <t>Hair Dryer Sinbo SHD 7022 silver 1300W</t>
  </si>
  <si>
    <t>Circling-irons Sinbo SHD 2694 белый</t>
  </si>
  <si>
    <t>Circling-irons Sinbo SHD 7027 черный/красный</t>
  </si>
  <si>
    <t>Circling-irons Sinbo SHD 7027 розовый</t>
  </si>
  <si>
    <t>Rectifier Sinbo SHD 7016</t>
  </si>
  <si>
    <t>Circling-irons Sinbo SHD 7027 белый</t>
  </si>
  <si>
    <t>Epilator Sinbo SEL 6020</t>
  </si>
  <si>
    <t>Kitchen scale Sinbo SKS 4511 silver</t>
  </si>
  <si>
    <t>Chipper Sinbo SHB 3048 black</t>
  </si>
  <si>
    <t>Chipper Sinbo SHB 3042 black чоппер (Китай)</t>
  </si>
  <si>
    <t>Chipper Sinbo SHB 3042 black чоппер (Турция)</t>
  </si>
  <si>
    <t>Hair Dryer Sinbo SHD 2696 white 1600W</t>
  </si>
  <si>
    <t>Hair Dryer Sinbo SHD 7022 champagne 1300W</t>
  </si>
  <si>
    <t>Hair Dryer Sinbo SHD 2696 black 1600W</t>
  </si>
  <si>
    <t>Shaver Sinbo SS 4025</t>
  </si>
  <si>
    <t>Chipper Sinbo STO 6510 black</t>
  </si>
  <si>
    <t>Hair Dryer Sinbo SHD 7026 pink 1600W</t>
  </si>
  <si>
    <t>ElectroPeper Sinbo SHB 3065</t>
  </si>
  <si>
    <t>ElectroPeper Sinbo SHB 3066</t>
  </si>
  <si>
    <t>ElectroPeper Sinbo SHB 3067</t>
  </si>
  <si>
    <t>Hair Dryer Sinbo SHD 7026 white 1600W</t>
  </si>
  <si>
    <t>Coffeemaker Espresso Sinbo SCM 2928 white/green</t>
  </si>
  <si>
    <t>Кофеварки</t>
  </si>
  <si>
    <t>Coffeemaker Espresso Sinbo SCM 2928 coffe</t>
  </si>
  <si>
    <t>Coffeemaker Espresso Sinbo SCM 2928 white</t>
  </si>
  <si>
    <t>Machine hairst Sinbo SHC 4353 black/blue</t>
  </si>
  <si>
    <t>Machine hairst Sinbo SHC 4342 black/silver</t>
  </si>
  <si>
    <t>Machine hairst Sinbo SHC 4344 silver</t>
  </si>
  <si>
    <t>Machine hairst Sinbo SHC 4344 blue</t>
  </si>
  <si>
    <t>Machine hairst Sinbo SHC 4343 silver</t>
  </si>
  <si>
    <t>Rectifier Sinbo SHD 2688</t>
  </si>
  <si>
    <t>Rectifier Sinbo SHD 7017</t>
  </si>
  <si>
    <t>Kitchen scale Sinbo SKS 4516 black/white</t>
  </si>
  <si>
    <t>Kitchen scale Sinbo SKS 4516 green</t>
  </si>
  <si>
    <t>Kitchen scale Sinbo SKS 4516 red</t>
  </si>
  <si>
    <t>Epilator Sinbo SEL 6012 красный</t>
  </si>
  <si>
    <t>Machine hairst Sinbo SHC 4353 black/champagne</t>
  </si>
  <si>
    <t>Kitchen scale Sinbo SKS 4507 silver</t>
  </si>
  <si>
    <t>Chipper Sinbo STO 6520 black</t>
  </si>
  <si>
    <t>Rectifier Sinbo SHD 7019</t>
  </si>
  <si>
    <t>Machine hairst Sinbo SHC 4350 black/silver</t>
  </si>
  <si>
    <t>Machine hairst Sinbo SHC 4344 red</t>
  </si>
  <si>
    <t>Dispenser Sinbo SD 6801</t>
  </si>
  <si>
    <t>Rectifier Sinbo SHD 7018</t>
  </si>
  <si>
    <t>Rectifier Sinbo SHD 7004</t>
  </si>
  <si>
    <t>Circling-irons Sinbo SHD 7012 черный блестящий</t>
  </si>
  <si>
    <t>Circling-irons Sinbo SHD 7012 белый</t>
  </si>
  <si>
    <t>Machine hairst Sinbo SHC 4352 silver</t>
  </si>
  <si>
    <t>Machine hairst Sinbo SHC 4352 black/brown</t>
  </si>
  <si>
    <t>Hair Dryer Sinbo SHD 7033 black 1600W</t>
  </si>
  <si>
    <t>Hand Blender Sinbo SHB 3088 red</t>
  </si>
  <si>
    <t>Hair Dryer Sinbo SHD 7033 white 1600W</t>
  </si>
  <si>
    <t>Juicer Sinbo SJ 3120 white 25W Китай</t>
  </si>
  <si>
    <t>Соковыжималки</t>
  </si>
  <si>
    <t>VacClean Sinbo SVC 3460 black</t>
  </si>
  <si>
    <t>VacClean Sinbo SVC 3460 green</t>
  </si>
  <si>
    <t>Coffee grinder Sinbo SCM 2923 silver</t>
  </si>
  <si>
    <t>Coffee grinder Sinbo SCM 2923 black</t>
  </si>
  <si>
    <t>Chipper Sinbo STO 6511 black</t>
  </si>
  <si>
    <t>Hand Blender Sinbo SHB 3028 red</t>
  </si>
  <si>
    <t>Hand Blender Sinbo SHB 3028 white</t>
  </si>
  <si>
    <t>Hand Blender Sinbo SHB 3028 grey</t>
  </si>
  <si>
    <t>Hand Blender Sinbo SHB 3028 blue</t>
  </si>
  <si>
    <t>Hand Blender Sinbo SHB 3028 yellow</t>
  </si>
  <si>
    <t>Hand Blender Sinbo SHB 3028 black</t>
  </si>
  <si>
    <t>Machine hairst Sinbo SHC 4352 red</t>
  </si>
  <si>
    <t>Dispenser Sinbo SD 6802 белый</t>
  </si>
  <si>
    <t>Iron Sinbo SSI 2861 white/blue 1200W</t>
  </si>
  <si>
    <t>Iron Sinbo SSI 2861 white/violet 1200W</t>
  </si>
  <si>
    <t>Hair Dryer Sinbo SHD 2693 black 2000W</t>
  </si>
  <si>
    <t>Juicer Sinbo SJ 3120 white 25W Турция</t>
  </si>
  <si>
    <t>Kitchen scale Sinbo SKS 4518 white</t>
  </si>
  <si>
    <t>Kitchen scale Sinbo SKS 4518 silver</t>
  </si>
  <si>
    <t>Kettle Sinbo SK 2380 white 2000W 1.7L</t>
  </si>
  <si>
    <t>Чайники</t>
  </si>
  <si>
    <t>Kettle Sinbo SK 2380 lt.blue 2000W 1.7L</t>
  </si>
  <si>
    <t>Hairdryer-brush Sinbo SHD 7041</t>
  </si>
  <si>
    <t>Chipper Sinbo STO 6521 black</t>
  </si>
  <si>
    <t>Chipper Sinbo STO 6525 white</t>
  </si>
  <si>
    <t>Rectifier Sinbo SHD 7007 красный</t>
  </si>
  <si>
    <t>Hair Dryer Sinbo SHD 2686D black 2000W</t>
  </si>
  <si>
    <t>Hand Blender Sinbo SHB 3088 grey</t>
  </si>
  <si>
    <t>Hand Blender Sinbo SHB 3088 yellow</t>
  </si>
  <si>
    <t>Rectifier Sinbo SHD 7009</t>
  </si>
  <si>
    <t>Rectifier Sinbo SHD 7007 черный</t>
  </si>
  <si>
    <t>Rectifier Sinbo SHD 7007 серебристый</t>
  </si>
  <si>
    <t>Rectifier Sinbo SHD 7007 фиолетовый</t>
  </si>
  <si>
    <t>Machine hairst Sinbo SHC 4351 silver</t>
  </si>
  <si>
    <t>Iron Sinbo SSI 2861 white 1200W</t>
  </si>
  <si>
    <t>Hair Dryer Sinbo SHD 7036 white 2200W</t>
  </si>
  <si>
    <t>Hair Dryer Sinbo SHD 7036 black 2200W</t>
  </si>
  <si>
    <t>Hair Dryer Sinbo SHD 7035 black 2200W</t>
  </si>
  <si>
    <t>Hair Dryer Sinbo SHD 7044 black 2200W</t>
  </si>
  <si>
    <t>Hair Dryer Sinbo SHD 7035 white 2200W</t>
  </si>
  <si>
    <t>Hair Dryer Sinbo SHD 7037 black 2200W</t>
  </si>
  <si>
    <t>Mixer Sinbo SMX 2732 white 150W</t>
  </si>
  <si>
    <t>Azemarch Sinbo SEB 5802</t>
  </si>
  <si>
    <t>Yoghurt Sinbo SYM 3903 white 20W</t>
  </si>
  <si>
    <t>Iron Sinbo SSI 2865 white 1200W</t>
  </si>
  <si>
    <t>Coffee grinder Sinbo SCM 2927 black</t>
  </si>
  <si>
    <t>Hair Dryer Sinbo SHD 2671 black 1200W</t>
  </si>
  <si>
    <t>Hair Dryer Sinbo SHD 2683 white/pink 1800W</t>
  </si>
  <si>
    <t>Hair Dryer Sinbo SHD 7001 white/red 2000W</t>
  </si>
  <si>
    <t>Hair Dryer Sinbo SHD 2699 white 1200W</t>
  </si>
  <si>
    <t>Coffee grinder Sinbo SCM 2927 creme</t>
  </si>
  <si>
    <t>Iron Sinbo SSI 2862 white/lt.blue 800W</t>
  </si>
  <si>
    <t>Iron Sinbo SSI 2862 white/violet 800W</t>
  </si>
  <si>
    <t>Toaster Sinbo ST 2416 black 700W нержавеющая сталь</t>
  </si>
  <si>
    <t>Toaster Sinbo ST 2416 black 700W</t>
  </si>
  <si>
    <t>Coffeemaker Espresso Sinbo SCM 2922 silver mat</t>
  </si>
  <si>
    <t>Hair Dryer Sinbo SHD 7015 white 2000W</t>
  </si>
  <si>
    <t>Coffeemaker Sinbo SCM 2938 black</t>
  </si>
  <si>
    <t>Hair Dryer Sinbo SHD 7015 black 2000W</t>
  </si>
  <si>
    <t>Coffee grinder Sinbo SCM 2929 silver</t>
  </si>
  <si>
    <t>Hair Dryer Sinbo SHD 7014 black/silver 2000W</t>
  </si>
  <si>
    <t>Coffee grinder Sinbo SCM 2931 white</t>
  </si>
  <si>
    <t>Hair Dryer Sinbo SHD 2686 black 2200W</t>
  </si>
  <si>
    <t>Coffee grinder Sinbo SCM 2931 dk.grey</t>
  </si>
  <si>
    <t>Coffee grinder Sinbo SCM 2931 black</t>
  </si>
  <si>
    <t>Hair Dryer Sinbo SHD 7015 silver/brown 2000W</t>
  </si>
  <si>
    <t>Hair Dryer Sinbo SHD 7014 silver/beige 2000W</t>
  </si>
  <si>
    <t>Hair Dryer Sinbo SHD 7014 brown/champagne 2000W</t>
  </si>
  <si>
    <t>Hair Dryer Sinbo SHD 2697 black 2200W</t>
  </si>
  <si>
    <t>Dispenser Sinbo SD 6805</t>
  </si>
  <si>
    <t>Hair Dryer Sinbo SHD 7014 black/brown 2000W</t>
  </si>
  <si>
    <t>Hair Dryer Sinbo SHD 7014 black 2000W</t>
  </si>
  <si>
    <t>Mixer Sinbo SMX 2128 green 125W</t>
  </si>
  <si>
    <t>Mixer Sinbo SMX 2128 yellow 125W</t>
  </si>
  <si>
    <t>Mixer Sinbo SMX 2128 blue 125W</t>
  </si>
  <si>
    <t>Mixer Sinbo SMX 2128 white 125W</t>
  </si>
  <si>
    <t>Mixer Sinbo SMX 2128 ivory 125W</t>
  </si>
  <si>
    <t>Kettle Sinbo SK 2376 white 2200W 1.7L</t>
  </si>
  <si>
    <t>Kitchen scale Sinbo SKS 4515 silver</t>
  </si>
  <si>
    <t>Kettle Sinbo SK 2362 white 2200W 1.7L</t>
  </si>
  <si>
    <t>Kettle Sinbo SK 2376 silver 2200W 1.7L</t>
  </si>
  <si>
    <t>Mixer Sinbo SMX 2733 red 300W</t>
  </si>
  <si>
    <t>Kettle Sinbo SK 7315 white 2000W 1.7L</t>
  </si>
  <si>
    <t>Hair Dryer Sinbo SHD 7039 silver 2200W</t>
  </si>
  <si>
    <t>Mixer Sinbo SMX 2720 black 120W</t>
  </si>
  <si>
    <t>Mixer Sinbo SMX 2720 white/grey 120W</t>
  </si>
  <si>
    <t>Iron Sinbo SSI 2868 brown 1800W</t>
  </si>
  <si>
    <t>Iron Sinbo SSI 2868 blue 1800W</t>
  </si>
  <si>
    <t>Mixer Sinbo SMX 2720 white 120W</t>
  </si>
  <si>
    <t>Scale Sinbo SBS 4429 black</t>
  </si>
  <si>
    <t>Iron Sinbo SSI 2869 blue 1800W</t>
  </si>
  <si>
    <t>Iron Sinbo SSI 2868 lt.blue 1800W</t>
  </si>
  <si>
    <t>Mixer Sinbo SMX 2720 white/creme 120W</t>
  </si>
  <si>
    <t>Kettle Sinbo SK 7302 white 2200W 1.7L</t>
  </si>
  <si>
    <t>Mixer Sinbo SMX 2714 black 250W</t>
  </si>
  <si>
    <t>Fan Heater Sinbo SFH 3313</t>
  </si>
  <si>
    <t>Fan Heater Sinbo SFH 3317</t>
  </si>
  <si>
    <t>Kettle Sinbo SK 2384B white 2000W 1.5L</t>
  </si>
  <si>
    <t>Humidifier Sinbo SAH 6107 серый</t>
  </si>
  <si>
    <t>Kettle Sinbo SK 2359 white 2000W 1L</t>
  </si>
  <si>
    <t>Kettle Sinbo SK 7315 black 2000W 1.7L</t>
  </si>
  <si>
    <t>Infrared heater Sinbo SFH 3310</t>
  </si>
  <si>
    <t>Iron Sinbo SSI 2857 black 2200W</t>
  </si>
  <si>
    <t>Iron Sinbo SSI 2857 dk.green 2200W</t>
  </si>
  <si>
    <t>Kettle Sinbo SK 7310 silver 2200W 1.7L</t>
  </si>
  <si>
    <t>Kettle Sinbo STM 5700 white 2000W 1.7L +заварочный чайник</t>
  </si>
  <si>
    <t>Kettle Sinbo SK 7314 ivory 2000W 1.7L</t>
  </si>
  <si>
    <t>Kettle Sinbo SK 7315 lt.blue 2000W 1.7L</t>
  </si>
  <si>
    <t>Kettle Sinbo SK 7314 white 2000W 1.7L</t>
  </si>
  <si>
    <t>Multi-Styler Sinbo SHD 2651 синий</t>
  </si>
  <si>
    <t>Scale Sinbo SBS 4418 grey</t>
  </si>
  <si>
    <t>Iron Sinbo SSI 2869 brown 1800W</t>
  </si>
  <si>
    <t>Decorative Lamp Sinbo SLC 2001 base LED white 40W plastic мини свеча</t>
  </si>
  <si>
    <t>Kettle Sinbo SK 2376 black 2200W 1.7L</t>
  </si>
  <si>
    <t>Steamer Sinbo SFS 5703 silver 400W</t>
  </si>
  <si>
    <t>Coffeemaker Espresso Sinbo SCM 2922 silver gloss</t>
  </si>
  <si>
    <t>Kettle Sinbo SK 2390B black 2000W 1.7L</t>
  </si>
  <si>
    <t>Kettle Sinbo SK 2390B white 2000W 1.7L</t>
  </si>
  <si>
    <t>Kettle Sinbo SK 7304 grey 2200W 1.7L</t>
  </si>
  <si>
    <t>Chipper Sinbo SHB 3082 white чоппер</t>
  </si>
  <si>
    <t>Toaster Sinbo ST 2411 white 700W</t>
  </si>
  <si>
    <t>Toaster Sinbo ST 2410 white 700W</t>
  </si>
  <si>
    <t>Toaster Sinbo ST 2415 silver 1000W</t>
  </si>
  <si>
    <t>Popkornitsa Sinbo SPM 5402</t>
  </si>
  <si>
    <t>Meat grinder Sinbo SHB 3051 белый</t>
  </si>
  <si>
    <t>Мясорубки</t>
  </si>
  <si>
    <t>Iron Sinbo SSI 2857 blue 2200W</t>
  </si>
  <si>
    <t>Kettle Sinbo SK 2397 grey 2000W 1.5L</t>
  </si>
  <si>
    <t>Scale Sinbo SBS 4421 blue line</t>
  </si>
  <si>
    <t>Kettle Sinbo SK 7310C green 2200W 1.7L</t>
  </si>
  <si>
    <t>Hand Blender Sinbo SHB 3075 black</t>
  </si>
  <si>
    <t>Hand Blender Sinbo SHB 3075 white</t>
  </si>
  <si>
    <t>Hair Dryer Sinbo SHD 7040 black 2200W</t>
  </si>
  <si>
    <t>Fan Heater Sinbo SFH 3369</t>
  </si>
  <si>
    <t>Kettle Sinbo SK 7310C brown 2200W 1.7L</t>
  </si>
  <si>
    <t>Hand Blender Sinbo SHB 3077 silver</t>
  </si>
  <si>
    <t>Iron Sinbo SSI 2851 dk.green 2000W</t>
  </si>
  <si>
    <t>Iron Sinbo SSI 2851 green 2000W</t>
  </si>
  <si>
    <t>Iron Sinbo SSI 2851 blue 2000W</t>
  </si>
  <si>
    <t>Iron Sinbo SSI 2851 red 2000W</t>
  </si>
  <si>
    <t>Iron Sinbo SSI 2867 yellow 2400W</t>
  </si>
  <si>
    <t>Iron Sinbo SSI 2867 pink 2400W</t>
  </si>
  <si>
    <t>Kettle Sinbo SK 7335 silver 2200W 1.7L</t>
  </si>
  <si>
    <t>Massager Sinbo SMR 4226</t>
  </si>
  <si>
    <t>Scale Sinbo SBS 4427 maroon stripe</t>
  </si>
  <si>
    <t>Scale Sinbo SBS 4427 dark blue</t>
  </si>
  <si>
    <t>Scale Sinbo SBS 4427 lt.blue stripe</t>
  </si>
  <si>
    <t>Scale Sinbo SBS 4427 black</t>
  </si>
  <si>
    <t>Scale Sinbo SBS 4427 grey</t>
  </si>
  <si>
    <t>Scale Sinbo SBS 4427 violet</t>
  </si>
  <si>
    <t>Iron Sinbo SSI 2866 pink 2400W</t>
  </si>
  <si>
    <t>Iron Sinbo SSI 2866 yellow 2400W</t>
  </si>
  <si>
    <t>Iron Sinbo SSI 2872 white/brown 2000W</t>
  </si>
  <si>
    <t>Iron Sinbo SSI 2872 black/red 2000W</t>
  </si>
  <si>
    <t>Iron Sinbo SSI 2872 blue 2000W</t>
  </si>
  <si>
    <t>Juicer Sinbo SJ 3141 white 25W</t>
  </si>
  <si>
    <t>Iron Sinbo SSI 2872 white/violet 2000W</t>
  </si>
  <si>
    <t>Scale Sinbo SBS 4427 silver line</t>
  </si>
  <si>
    <t>Scale Sinbo SBS 4427 light blue</t>
  </si>
  <si>
    <t>Kettle Sinbo SK 2385B silver 2200W 1.7L</t>
  </si>
  <si>
    <t>Kettle Sinbo SK 2382 white 1000W 1.7L</t>
  </si>
  <si>
    <t>Iron Sinbo SSI 2867 lt.blue 2400W</t>
  </si>
  <si>
    <t>SSI 2870</t>
  </si>
  <si>
    <t>Iron Sinbo SSI 2870 white 2200W</t>
  </si>
  <si>
    <t>SSI 2874</t>
  </si>
  <si>
    <t>Iron Sinbo SSI 2874 white 2200W</t>
  </si>
  <si>
    <t>Iron Sinbo SSI 2853 pink 2000W</t>
  </si>
  <si>
    <t>Iron Sinbo SSI 2871 violet 2000W</t>
  </si>
  <si>
    <t>Iron Sinbo SSI 2853 brown 2000W</t>
  </si>
  <si>
    <t>Kettle Sinbo SK 2391B silver 2000W 1.7L</t>
  </si>
  <si>
    <t>Kettle Sinbo SK 7309 silver 2000W 1.7L</t>
  </si>
  <si>
    <t>Steamer Sinbo SFS 5702 white 400W</t>
  </si>
  <si>
    <t>Iron Sinbo SSI 2876 blue 2600W</t>
  </si>
  <si>
    <t>Iron Sinbo SSI 2854 pink 2000W</t>
  </si>
  <si>
    <t>Iron Sinbo SSI 2864 lt.blue 2200W</t>
  </si>
  <si>
    <t>Iron Sinbo SSI 2876 brown 2600W</t>
  </si>
  <si>
    <t>Iron Sinbo SSI 2863 lt.blue 2200W</t>
  </si>
  <si>
    <t>Iron Sinbo SSI 2854 blue 2000W</t>
  </si>
  <si>
    <t>Iron Sinbo SSI 2873 black 2200W</t>
  </si>
  <si>
    <t>Iron Sinbo SSI 2853 red 2000W</t>
  </si>
  <si>
    <t>Iron Sinbo SSI 2873 blue 2200W</t>
  </si>
  <si>
    <t>Iron Sinbo SSI 2853 blue 2000W</t>
  </si>
  <si>
    <t>Iron Sinbo SSI 2854 brown 2000W</t>
  </si>
  <si>
    <t>Iron Sinbo SSI 2844 black 2000W</t>
  </si>
  <si>
    <t>Iron Sinbo SSI 2871 brown 2000W</t>
  </si>
  <si>
    <t>Iron Sinbo SSI 2854 yellow 2000W</t>
  </si>
  <si>
    <t>Iron Sinbo SSI 2854 green 2000W</t>
  </si>
  <si>
    <t>Iron Sinbo SSI 2854 red 2000W</t>
  </si>
  <si>
    <t>Iron Sinbo SSI 2844 red 2000W</t>
  </si>
  <si>
    <t>Iron Sinbo SSI 2853 purple 2000W</t>
  </si>
  <si>
    <t>Iron Sinbo SSI 2844 silver 2000W</t>
  </si>
  <si>
    <t>Iron Sinbo SSI 2844 green 2000W</t>
  </si>
  <si>
    <t>Kettle Sinbo SK 2357 ivory 2200W 2.3L</t>
  </si>
  <si>
    <t>Kettle Sinbo SK 2357 violet 2200W 2.3L</t>
  </si>
  <si>
    <t>Iron Sinbo SSI 2863 brown 2200W</t>
  </si>
  <si>
    <t>Kettle Sinbo SK 2369 silver 2000W 1.5L матовый</t>
  </si>
  <si>
    <t>VacClean Sinbo SVC 3471 green 2400W</t>
  </si>
  <si>
    <t>Kettle Sinbo STM 5700 black 2000W 1.7L +заварочный чайник</t>
  </si>
  <si>
    <t>Fan Heater Sinbo SFH 3316 black</t>
  </si>
  <si>
    <t>SK 7319</t>
  </si>
  <si>
    <t>Kettle Sinbo SK 7319 white 2000W 1.7L</t>
  </si>
  <si>
    <t>SK 7332</t>
  </si>
  <si>
    <t>Kettle Sinbo SK 7332 silver 2200W 1.5L</t>
  </si>
  <si>
    <t>Toaster Sinbo ST 2414 silver 700W</t>
  </si>
  <si>
    <t>SK 7320</t>
  </si>
  <si>
    <t>Kettle Sinbo SK 7320 silver 1800W 1.8L</t>
  </si>
  <si>
    <t>SK 7331</t>
  </si>
  <si>
    <t>Kettle Sinbo SK 7331 silver/black 1200W 1L</t>
  </si>
  <si>
    <t>Kettle Sinbo SK 2357 white 2200W 2.3L</t>
  </si>
  <si>
    <t>Mixer Sinbo SMX 2724 black 300W</t>
  </si>
  <si>
    <t>Iron Sinbo SSI 2866 white/lt.blue 2400W</t>
  </si>
  <si>
    <t>Scale Sinbo SBS 4428 black</t>
  </si>
  <si>
    <t>Scale Sinbo SBS 4428 grey</t>
  </si>
  <si>
    <t>Iron Sinbo SSI 2876 lt.blue 2600W</t>
  </si>
  <si>
    <t>Deep fryer Sinbo SDF 3822 серый</t>
  </si>
  <si>
    <t>Deep fryer Sinbo SDF 3822 белый/кремовый</t>
  </si>
  <si>
    <t>VacClean Sinbo SVC 3455W black/green</t>
  </si>
  <si>
    <t>Deep fryer Sinbo SDF 3822 белый/серый</t>
  </si>
  <si>
    <t>Humidifier Sinbo SAH 6108 синий</t>
  </si>
  <si>
    <t>Hand Blender Sinbo SCM 2914 black</t>
  </si>
  <si>
    <t>Hand Blender Sinbo SCM 2914 red</t>
  </si>
  <si>
    <t>Hand Blender Sinbo SHB 3036 black Китай</t>
  </si>
  <si>
    <t>Hand Blender Sinbo SCM 2914 silver</t>
  </si>
  <si>
    <t>Filter Sinbo SAP FIL1</t>
  </si>
  <si>
    <t>Deep fryer Sinbo SDF 3822 белый/бежевый</t>
  </si>
  <si>
    <t>Iron Sinbo SSI 2864 blue 2200W</t>
  </si>
  <si>
    <t>Iron Sinbo Sinbo SSI-2864 brown 2000W</t>
  </si>
  <si>
    <t>Iron Sinbo SSI 2857 white/grey 2200W</t>
  </si>
  <si>
    <t>Iron Sinbo SSI 2863 blue 2200W</t>
  </si>
  <si>
    <t>Iron Sinbo SSI 2852 white 2300W</t>
  </si>
  <si>
    <t>Iron Sinbo SSI 2864 brown 2200W</t>
  </si>
  <si>
    <t>Food Processor Sinbo SHB 3057</t>
  </si>
  <si>
    <t>Ceram Fan Sinbo SFH 3361</t>
  </si>
  <si>
    <t>Kettle Sinbo SK 7307 black/red 2000W 1.5L</t>
  </si>
  <si>
    <t>Kettle Sinbo SK 7307 black/silver 2000W 1.5L</t>
  </si>
  <si>
    <t>Sandwich maker Sinbo SSM 2521G silver 750W</t>
  </si>
  <si>
    <t>Sandwich maker Sinbo SSM 2521T black 750W</t>
  </si>
  <si>
    <t>Circling-irons Sinbo SHD 7012 черный матовый</t>
  </si>
  <si>
    <t>Sandwich maker Sinbo SSM 2521T silver 750W</t>
  </si>
  <si>
    <t>Sandwich maker Sinbo SSM 2521G black 750W</t>
  </si>
  <si>
    <t>Coffeemaker Sinbo SCM 2921 black</t>
  </si>
  <si>
    <t>Coffeemaker Sinbo SCM 2921 silver</t>
  </si>
  <si>
    <t>Kettle Sinbo SK 7318 black 2200W 1.7L</t>
  </si>
  <si>
    <t>Sandwich maker Sinbo SSM 2520G white 750W</t>
  </si>
  <si>
    <t>Sandwich maker Sinbo SSM 2520T white 750W</t>
  </si>
  <si>
    <t>Waffle iron Sinbo SSM 2520W white 750W</t>
  </si>
  <si>
    <t>Iron Sinbo SSI 2855 lt.blue 2000W</t>
  </si>
  <si>
    <t>Floor Fan Sinbo SF 6708</t>
  </si>
  <si>
    <t>Scale Sinbo SBS 4414 silver</t>
  </si>
  <si>
    <t>Kettle Sinbo SK 2399B black 2000W 1.7L</t>
  </si>
  <si>
    <t>VacClean Sinbo SVC 3441 black</t>
  </si>
  <si>
    <t>Scale Sinbo SBS 4431 silver</t>
  </si>
  <si>
    <t>VacClean Sinbo SVC 3455W silver</t>
  </si>
  <si>
    <t>Kettle Sinbo SK 7304 black 2200W 1.7L</t>
  </si>
  <si>
    <t>Water heater Sinbo SWH 4808</t>
  </si>
  <si>
    <t>VacClean Sinbo SVC 3438 black</t>
  </si>
  <si>
    <t>Water heater Sinbo SWH 4807</t>
  </si>
  <si>
    <t>Kettle Sinbo SK 7304 silver 2200W 1.7L</t>
  </si>
  <si>
    <t>Kettle Sinbo SK 7304 white 2200W 1.7L</t>
  </si>
  <si>
    <t>Mixer Sinbo SMX 2722 black 300W</t>
  </si>
  <si>
    <t>Mixer Sinbo SMX 2722 silver 300W</t>
  </si>
  <si>
    <t>SP 5208</t>
  </si>
  <si>
    <t>Pancake Maker Sinbo SP 5208</t>
  </si>
  <si>
    <t>Kettle Sinbo SK 7307 red/black 2000W 1.5L</t>
  </si>
  <si>
    <t>Kettle Sinbo SK 7307 white 2000W 1.5L</t>
  </si>
  <si>
    <t>Hair Dryer Sinbo SHD 7022 pink 1300W</t>
  </si>
  <si>
    <t>Hair Dryer Sinbo SHD 7022 silver/blue 1300W</t>
  </si>
  <si>
    <t>Kettle Sinbo SK 7307 black 2000W 1.5L</t>
  </si>
  <si>
    <t>Coffeemaker Sinbo SCM 2935 black</t>
  </si>
  <si>
    <t>Hand Blender Sinbo SHB 3036 white Китай</t>
  </si>
  <si>
    <t>Hand Blender Sinbo SHB 3036 white Турция</t>
  </si>
  <si>
    <t>Kettle Sinbo SK 2397 black 2000W 1.5L</t>
  </si>
  <si>
    <t>Kettle Sinbo SK 2397 white 2000W 1.5L</t>
  </si>
  <si>
    <t>Scale Sinbo SBS 4432 pink</t>
  </si>
  <si>
    <t>Scale Sinbo SBS 4421 pistachio</t>
  </si>
  <si>
    <t>Scale Sinbo SBS 4421 silver</t>
  </si>
  <si>
    <t>Scale Sinbo SBS 4421 black</t>
  </si>
  <si>
    <t>Scale Sinbo SBS 4421 grey</t>
  </si>
  <si>
    <t>Scale Sinbo SBS 4421 red</t>
  </si>
  <si>
    <t>Scale Sinbo SBS 4421 white</t>
  </si>
  <si>
    <t>Hand Blender Sinbo SHB 3096 white</t>
  </si>
  <si>
    <t>Coffeemaker Sinbo SCM 2917 white</t>
  </si>
  <si>
    <t>Kettle Sinbo SK 2393B glass 2000W 1.7L черная ручка</t>
  </si>
  <si>
    <t>Kettle Sinbo SK 2399B white 2000W 1.7L</t>
  </si>
  <si>
    <t>Kettle Sinbo SK 2393B glass 2000W 1.7L белая ручка</t>
  </si>
  <si>
    <t>Scale Sinbo SBS 4418 white</t>
  </si>
  <si>
    <t>Scale Sinbo SBS 4418 black</t>
  </si>
  <si>
    <t>Scale Sinbo SBS 4418 light blue</t>
  </si>
  <si>
    <t>Scale Sinbo SBS 4418 red</t>
  </si>
  <si>
    <t>Gril Sinbo SBG 7101 2000W</t>
  </si>
  <si>
    <t>Ceram Fan Sinbo SFH 3364</t>
  </si>
  <si>
    <t>VacClean Sinbo SVC 3463 grey</t>
  </si>
  <si>
    <t>Hand Blender Sinbo SHB 3029 black</t>
  </si>
  <si>
    <t>Steam generator Sinbo SSC 6411 red 1000W</t>
  </si>
  <si>
    <t>Steam generator Sinbo SSC 6411 white 1000W</t>
  </si>
  <si>
    <t>Steam generator Sinbo SSC 6411 yellow 1000W</t>
  </si>
  <si>
    <t>Hand Blender Sinbo SHB 3029 white</t>
  </si>
  <si>
    <t>SVC 3465</t>
  </si>
  <si>
    <t>VacClean Sinbo SVC 3465 black 2500W</t>
  </si>
  <si>
    <t>VacClean Sinbo SVC 3471 blue 2400W</t>
  </si>
  <si>
    <t>Cutting Sinbo SHB 3068</t>
  </si>
  <si>
    <t>Scale Sinbo SBS 4422 white</t>
  </si>
  <si>
    <t>Kitchen scale Sinbo SKS 4509 white</t>
  </si>
  <si>
    <t>Kitchen scale Sinbo SKS 4512 white</t>
  </si>
  <si>
    <t>Iron Sinbo SSI 2875 brown 2200W</t>
  </si>
  <si>
    <t>Iron Sinbo SSI 2875 blue 2200W</t>
  </si>
  <si>
    <t>Iron Sinbo SSI 2875 grey 2200W</t>
  </si>
  <si>
    <t>Scale Sinbo SBS 4414 black</t>
  </si>
  <si>
    <t>SSM 2534</t>
  </si>
  <si>
    <t>Sandwich maker Sinbo SSM 2534 silver 1600W</t>
  </si>
  <si>
    <t>Epilator Sinbo SEL 6012 белый</t>
  </si>
  <si>
    <t>Sewing-machine Sinbo SSW 101 white</t>
  </si>
  <si>
    <t>Scale Sinbo SBS 4433 silver</t>
  </si>
  <si>
    <t>Scale Sinbo SBS 4423 white</t>
  </si>
  <si>
    <t>Scale Sinbo SBS 4421 lt.blue stripe</t>
  </si>
  <si>
    <t>Scale Sinbo SBS 4421 maroon stripe</t>
  </si>
  <si>
    <t>Scale Sinbo SBS 4419 silver</t>
  </si>
  <si>
    <t>Scale Sinbo SBS 4425 black</t>
  </si>
  <si>
    <t>Steamer Sinbo SCO-5019 white 400W рисоварка</t>
  </si>
  <si>
    <t>Multi Cook Sinbo SCO 5019 white</t>
  </si>
  <si>
    <t>Hand Blender Sinbo SHB 3076 white</t>
  </si>
  <si>
    <t>Hand Blender Sinbo SHB 3076 grey</t>
  </si>
  <si>
    <t>Hand Blender Sinbo SHB 3076 black</t>
  </si>
  <si>
    <t>Mixer Sinbo SMX 2714 white 250W</t>
  </si>
  <si>
    <t>Decorative Lamp Sinbo SLC 2005 base LED white 40W plastic мини свеча</t>
  </si>
  <si>
    <t>Kettle Sinbo SK 2369 silver 2000W 1.5L глянец</t>
  </si>
  <si>
    <t>Hand Blender Sinbo SHB 3096 black</t>
  </si>
  <si>
    <t>Hand Blender Sinbo SHB 3096 dk.grey</t>
  </si>
  <si>
    <t>Hand Blender Sinbo SHB 3076 red</t>
  </si>
  <si>
    <t>Ceram Fan Sinbo SFH 3362</t>
  </si>
  <si>
    <t>Foot SPA Sinbo SMR 4230 зеленый</t>
  </si>
  <si>
    <t>Foot SPA Sinbo SMR 4230 желтый</t>
  </si>
  <si>
    <t>Foot SPA Sinbo SMR 4230 синий</t>
  </si>
  <si>
    <t>SMR 4550</t>
  </si>
  <si>
    <t>Foot SPA Sinbo SMR 4550</t>
  </si>
  <si>
    <t>Foot SPA Sinbo SMR 4230 бирюзовый</t>
  </si>
  <si>
    <t>Food Processor Sinbo SHB 3081</t>
  </si>
  <si>
    <t>Coffeemaker Sinbo SCM 2917 black</t>
  </si>
  <si>
    <t>Kettle Sinbo SK 7321 white 2000W 1.7L с узором</t>
  </si>
  <si>
    <t>Kettle Sinbo SK 7321 white 2000W 1.7L клетка</t>
  </si>
  <si>
    <t>VacClean Sinbo SVC 3464 silver</t>
  </si>
  <si>
    <t>Ceram Fan Sinbo SFH 3363</t>
  </si>
  <si>
    <t>Juicer Sinbo SJ 3136 silver 100W</t>
  </si>
  <si>
    <t>Humidifier Sinbo SAH 6109</t>
  </si>
  <si>
    <t>Floor Fan Sinbo SF 6710</t>
  </si>
  <si>
    <t>VacClean Sinbo SVC 3454 white</t>
  </si>
  <si>
    <t>SSPM 7201</t>
  </si>
  <si>
    <t>Multi Cook Sinbo SSPM 7201 white</t>
  </si>
  <si>
    <t>Humidifier Sinbo SAH 6101 синий</t>
  </si>
  <si>
    <t>Humidifier Sinbo SAH 6108 серый</t>
  </si>
  <si>
    <t>Fan Heater Sinbo SFH 3312</t>
  </si>
  <si>
    <t>Humidifier Sinbo SAH 6108</t>
  </si>
  <si>
    <t>Radiator Sinbo SFH 3381</t>
  </si>
  <si>
    <t>Fan Heater Sinbo SFH 3316 grey</t>
  </si>
  <si>
    <t>Radiator Sinbo SFH 3377</t>
  </si>
  <si>
    <t>Infrared heater Sinbo SFH 3304 Кварцевый</t>
  </si>
  <si>
    <t>Radiator Sinbo SFH 3375</t>
  </si>
  <si>
    <t>Electric Cooker Sinbo SCO 5030 white</t>
  </si>
  <si>
    <t>Humidifier Sinbo SAH 6107 синий</t>
  </si>
  <si>
    <t>Convector Sinbo SFH 3365</t>
  </si>
  <si>
    <t>Table Fan Sinbo SF 6706</t>
  </si>
  <si>
    <t>Fan Heater Sinbo SFH 3302</t>
  </si>
  <si>
    <t>Dispenser Sinbo SD 6802 черный</t>
  </si>
  <si>
    <t>Thermopot Sinbo SK 2394 black</t>
  </si>
  <si>
    <t>Gril Sinbo SSM 2518 2000W</t>
  </si>
  <si>
    <t>Blender Sinbo SHB 3085 white</t>
  </si>
  <si>
    <t>Blender Sinbo SHB 3078 silver</t>
  </si>
  <si>
    <t>Blender Sinbo SHB 3046 silver</t>
  </si>
  <si>
    <t>Blender Sinbo SHB 3086 white</t>
  </si>
  <si>
    <t>Sandwich maker Sinbo SSM 2527 silver 1600W</t>
  </si>
  <si>
    <t>Coffeemaker Espresso Sinbo SCM 2925 silver</t>
  </si>
  <si>
    <t>Slicer Sinbo SMS 5605</t>
  </si>
  <si>
    <t>Electric Cooker Sinbo SCO 5010 metall</t>
  </si>
  <si>
    <t>Floor Fan Sinbo SF 6720</t>
  </si>
  <si>
    <t>SJ 3140</t>
  </si>
  <si>
    <t>Juicer Sinbo SJ 3140 white 230W</t>
  </si>
  <si>
    <t>Convector Sinbo SFH 3366</t>
  </si>
  <si>
    <t>Bread Maker Sinbo SBM 4711 600W</t>
  </si>
  <si>
    <t>Deep fryer Sinbo SDF 3817</t>
  </si>
  <si>
    <t>Juicer Sinbo SJ 3137 silver 500W</t>
  </si>
  <si>
    <t>Thermopot Sinbo SK 2394 white</t>
  </si>
  <si>
    <t>Infrared heater Sinbo SFH 3309</t>
  </si>
  <si>
    <t>Steamer Sinbo SFS 5704 white 650W</t>
  </si>
  <si>
    <t>Meat grinder Sinbo SHB 3083</t>
  </si>
  <si>
    <t>SHB 3091</t>
  </si>
  <si>
    <t>Meat grinder Sinbo SHB 3091</t>
  </si>
  <si>
    <t>Juicer Sinbo SJ 3127 silver 550W</t>
  </si>
  <si>
    <t>Washer Sinbo SWM 6308</t>
  </si>
  <si>
    <t>Juicer Sinbo SJ 3124 silver 500W</t>
  </si>
  <si>
    <t>Steamer Sinbo SFS 5707 silver 650W</t>
  </si>
  <si>
    <t>Steamer Sinbo SFS 5705 silver 800W</t>
  </si>
  <si>
    <t>Thermopot Sinbo SK 2395</t>
  </si>
  <si>
    <t>Electric Cooker Sinbo SCO 5010 white</t>
  </si>
  <si>
    <t>Multi Cook Sinbo SCO 5035 silver</t>
  </si>
  <si>
    <t>Juicer Sinbo SJ 3135 black 400W</t>
  </si>
  <si>
    <t>Steam generator Sinbo SSC 6409 white швабра</t>
  </si>
  <si>
    <t>Multi Cook Sinbo SCO 5037 silver</t>
  </si>
  <si>
    <t>Floor Fan Sinbo SF 6713</t>
  </si>
  <si>
    <t>Dryer Sinbo SFD 7401 white 250W</t>
  </si>
  <si>
    <t>AirGril Sinbo SCO 5023 1200W</t>
  </si>
  <si>
    <t>Gril Sinbo SBG 7110 200W</t>
  </si>
  <si>
    <t>Gril Sinbo SBG 7115 200W</t>
  </si>
  <si>
    <t>Humidifier Sinbo SAH 6101 черный</t>
  </si>
  <si>
    <t>Gril Sinbo SBG 7105 2000W</t>
  </si>
  <si>
    <t>Multi Cook Sinbo SCO 5034 white</t>
  </si>
  <si>
    <t>VacClean Sinbo SVC 3468 red 1800W</t>
  </si>
  <si>
    <t>Thermopot Sinbo SK 2396</t>
  </si>
  <si>
    <t>Mixer Sinbo SMX 2725 black 250W</t>
  </si>
  <si>
    <t>Floor Fan Sinbo SF 6750</t>
  </si>
  <si>
    <t>Floor Fan Sinbo SF 6770</t>
  </si>
  <si>
    <t>Floor Fan Sinbo SF 6770 OBI</t>
  </si>
  <si>
    <t>Convector Sinbo SFH 3367</t>
  </si>
  <si>
    <t>Coffeemaker Espresso Sinbo SCM 2937 silver</t>
  </si>
  <si>
    <t>AirGril Sinbo SCO 5002 1300W</t>
  </si>
  <si>
    <t>Bread Maker Sinbo SBM 4705</t>
  </si>
  <si>
    <t>Bread Maker Sinbo SBM 4712</t>
  </si>
  <si>
    <t>Meat grinder Sinbo SHB 3064</t>
  </si>
  <si>
    <t>Meat grinder Sinbo SHB 3051 black</t>
  </si>
  <si>
    <t>Bread Maker Sinbo SBM 4713</t>
  </si>
  <si>
    <t>Deep fryer Sinbo SDF 3818</t>
  </si>
  <si>
    <t>Juicer Sinbo SJ 3130 silver 700W</t>
  </si>
  <si>
    <t>Juicer Sinbo SJ 3133 black 700W</t>
  </si>
  <si>
    <t>Blender Sinbo SHB 3053 silver</t>
  </si>
  <si>
    <t>Juicer Sinbo SJ 3138 silver 600W</t>
  </si>
  <si>
    <t>Juicer Sinbo SJ 3122 silver 500W</t>
  </si>
  <si>
    <t>Juicer Sinbo SJ 3128 silver 1000W</t>
  </si>
  <si>
    <t>Juicer Sinbo SJ 3132 black 40W</t>
  </si>
  <si>
    <t>Juicer Sinbo SJ 3134 white 450W</t>
  </si>
  <si>
    <t>SHB 3090</t>
  </si>
  <si>
    <t>Blender Sinbo SHB 3090 white</t>
  </si>
  <si>
    <t>SHB 3089</t>
  </si>
  <si>
    <t>Blender Sinbo SHB 3089 white</t>
  </si>
  <si>
    <t>Blender Sinbo SHB 3054 silver</t>
  </si>
  <si>
    <t>Electric Cooker Sinbo SCO 5031 white</t>
  </si>
  <si>
    <t>Deep fryer Sinbo SDF 3830</t>
  </si>
  <si>
    <t>VacClean Sinbo SVC 3468 white 1800W</t>
  </si>
  <si>
    <t>Multi Cook Sinbo SCO 5032 silver</t>
  </si>
  <si>
    <t>Meat grinder Sinbo SHB 3063 black</t>
  </si>
  <si>
    <t>Infrared heater Sinbo SFH 3314</t>
  </si>
  <si>
    <t>Infrared heater Sinbo SFH 3323</t>
  </si>
  <si>
    <t>Infrared heater Sinbo SFH 3320</t>
  </si>
  <si>
    <t>SHB 3074</t>
  </si>
  <si>
    <t>Meat grinder Sinbo SHB 3074</t>
  </si>
  <si>
    <t>Foot SPA Sinbo SMR 4220</t>
  </si>
  <si>
    <t>VacClean Sinbo SVC 3446 black</t>
  </si>
  <si>
    <t>VacClean Sinbo SVC 3447 grey</t>
  </si>
  <si>
    <t>VacClean Sinbo SVC 3459 red</t>
  </si>
  <si>
    <t>VacClean Sinbo SVC 3467 orange</t>
  </si>
  <si>
    <t>Infrared heater Sinbo SFH 3390</t>
  </si>
  <si>
    <t>Infrared heater Sinbo SFH 3392</t>
  </si>
  <si>
    <t>Coffeemaker Sinbo SCM 2926 black</t>
  </si>
  <si>
    <t>Sandwich maker Sinbo SSM 2528 silver 2000W</t>
  </si>
  <si>
    <t>Infrared heater Sinbo SFH 3325</t>
  </si>
  <si>
    <t>VacClean Sinbo SVC 3467 green</t>
  </si>
  <si>
    <t>Infrared heater Sinbo SFH 3328</t>
  </si>
  <si>
    <t>Gril Sinbo SBG 7108 2000W</t>
  </si>
  <si>
    <t>VacClean Sinbo SVC 3456 black/red 2000W</t>
  </si>
  <si>
    <t>Floor Fan Sinbo SF 6718</t>
  </si>
  <si>
    <t>Steam station Sinbo SSI 2880 brown</t>
  </si>
  <si>
    <t>SFH 3389</t>
  </si>
  <si>
    <t>Radiator Sinbo SFH 3389</t>
  </si>
  <si>
    <t>Radiator Sinbo SFH 3383</t>
  </si>
  <si>
    <t>Air Cleaning Sinbo SAP 5501 черный</t>
  </si>
  <si>
    <t>Air Cleaning Sinbo SAP 5502 серый</t>
  </si>
  <si>
    <t>Air Cleaning Sinbo SAP 5501 серый</t>
  </si>
  <si>
    <t>Air Cleaning Sinbo SAP 5502 черный</t>
  </si>
  <si>
    <t>Multi Cook Sinbo SCO 5024 white</t>
  </si>
  <si>
    <t>Slicer Sinbo SMS 5610</t>
  </si>
  <si>
    <t>VacClean Sinbo SVC 3470 white/yellow</t>
  </si>
  <si>
    <t>Meat grinder Sinbo SHB 3087</t>
  </si>
  <si>
    <t>VacClean Sinbo SVC 3459 vinous/black</t>
  </si>
  <si>
    <t>VacClean Sinbo SVC 3459 silver/red</t>
  </si>
  <si>
    <t>VacClean Sinbo SVC 3459 wine red</t>
  </si>
  <si>
    <t>VacClean Sinbo SVC 3470 white/green</t>
  </si>
  <si>
    <t>VacClean Sinbo SVC 3459 black</t>
  </si>
  <si>
    <t>VacClean Sinbo SVC 3459 orange</t>
  </si>
  <si>
    <t>VacClean Sinbo SVC 3459 silver/vinous</t>
  </si>
  <si>
    <t>Deep fryer Sinbo SDF 3826</t>
  </si>
  <si>
    <t>VacClean Sinbo SVC 3469 blue 2400W</t>
  </si>
  <si>
    <t>VacClean Sinbo SVC 3469 red 2400W</t>
  </si>
  <si>
    <t>Mixer Sinbo SMX 2738 black 150W</t>
  </si>
  <si>
    <t>Floor Fan Sinbo SF 6780S</t>
  </si>
  <si>
    <t>Floor Fan Sinbo SF 6780</t>
  </si>
  <si>
    <t>Water heater Sinbo SWH 4850</t>
  </si>
  <si>
    <t>Mixer Sinbo SMX 2738 white 150W</t>
  </si>
  <si>
    <t>VacClean Sinbo SVC 3470 yellow</t>
  </si>
  <si>
    <t>Multi Cook Sinbo SCO 5006 silver</t>
  </si>
  <si>
    <t>SMX 2737</t>
  </si>
  <si>
    <t>Mixer Sinbo SMX 2737 white 300W</t>
  </si>
  <si>
    <t>Multi Cook Sinbo SCO 5005 silver</t>
  </si>
  <si>
    <t>VacClean Sinbo SVC 3468 lt.blue 1800W</t>
  </si>
  <si>
    <t>Radiator Sinbo SFH 3373</t>
  </si>
  <si>
    <t>Multi Cook Sinbo SCO 5033 silver</t>
  </si>
  <si>
    <t>VacClean Sinbo SVC 3445 silver</t>
  </si>
  <si>
    <t>Radiator Sinbo SFH 3387</t>
  </si>
  <si>
    <t>Radiator Sinbo SFH 3322</t>
  </si>
  <si>
    <t>VacClean Sinbo SVC 3475 blue 2400W</t>
  </si>
  <si>
    <t>Water heater Sinbo SWH 4830</t>
  </si>
  <si>
    <t>VacClean Sinbo SVC 3475 red 2400W</t>
  </si>
  <si>
    <t>AirGril Sinbo SCO 5027 1300W</t>
  </si>
  <si>
    <t>Radiator Sinbo SFH 3321</t>
  </si>
  <si>
    <t>Radiator Sinbo SFH 3385</t>
  </si>
  <si>
    <t>Water heater Sinbo SWH 4880</t>
  </si>
  <si>
    <t>Water heater Sinbo SWH 4865</t>
  </si>
  <si>
    <t>Water heater Sinbo SWH 4851</t>
  </si>
  <si>
    <t>Gril Sinbo SP 5204 1500W</t>
  </si>
  <si>
    <t>VacClean Sinbo SVC 3467 red</t>
  </si>
  <si>
    <t>Radiator Sinbo SFH 3326</t>
  </si>
  <si>
    <t>VacClean Sinbo SVC 3466 red 2000W</t>
  </si>
  <si>
    <t>Microwave Sinbo SMO 3637 1100W white</t>
  </si>
  <si>
    <t>Food Processor Sinbo SMX 2760</t>
  </si>
  <si>
    <t>Food Processor Sinbo SHB 3070</t>
  </si>
  <si>
    <t>Steam generator Sinbo SSC 6401 white/grey</t>
  </si>
  <si>
    <t>Steam generator Sinbo SSC 6402 white</t>
  </si>
  <si>
    <t>Microwave Sinbo SMO 3638 1100W white</t>
  </si>
  <si>
    <t>Refrigerator Sinbo SR 55 white</t>
  </si>
  <si>
    <t>SWH 4851 SLIM</t>
  </si>
  <si>
    <t>Water heater Sinbo SWH 4851 Slim</t>
  </si>
  <si>
    <t>Refrigerator Sinbo SR 140S white</t>
  </si>
  <si>
    <t>SWH 4865 SLIM</t>
  </si>
  <si>
    <t>Water heater Sinbo SWH 4865 Slim</t>
  </si>
  <si>
    <t>Refrigerator Sinbo SR 140 white</t>
  </si>
  <si>
    <t>Battery Telefunken Universal TLF 4024 AA</t>
  </si>
  <si>
    <t>Battery Telefunken Universal TLF 4014 AA</t>
  </si>
  <si>
    <t>Battery Telefunken Universal TLF 4010 AA</t>
  </si>
  <si>
    <t>Battery Telefunken Universal TLF 4032 AA</t>
  </si>
  <si>
    <t>Battery Telefunken Universal TLF 4020 AA</t>
  </si>
  <si>
    <t>Battery Telefunken Universal TLF 4051 AA</t>
  </si>
  <si>
    <t>Battery Telefunken Universal TLF 4042 AA</t>
  </si>
  <si>
    <t>Battery Telefunken Universal TLF 4022 AA</t>
  </si>
  <si>
    <t>TLF 4055</t>
  </si>
  <si>
    <t>Battery Telefunken Universal TLF 4055 AA</t>
  </si>
  <si>
    <t>Battery Telefunken Universal TLF 4064 AA</t>
  </si>
  <si>
    <t>Battery Telefunken Universal TLF 4066 AA</t>
  </si>
  <si>
    <t>Mixer Telefunken TLF MX207 black/silver 300W</t>
  </si>
  <si>
    <t>Mixer TLF MX207 black 300W</t>
  </si>
  <si>
    <t>CO-601</t>
  </si>
  <si>
    <t>Multi Cooker Telefunken TLF CO-601</t>
  </si>
  <si>
    <t>Multi Cook TLF CO501 black/gold</t>
  </si>
  <si>
    <t>Food Processor Telefunken TLF FP500</t>
  </si>
  <si>
    <t>Bread Maker Telefunken TLF BM620</t>
  </si>
  <si>
    <t>Radiator Telefunken TLF OR25</t>
  </si>
  <si>
    <t>Food Processor Telefunken TLF FP1000</t>
  </si>
  <si>
    <t>Lamp RKN 11 3W антимоскитная</t>
  </si>
  <si>
    <t>Machine for removal of pellets Rikon RKN 12 серый</t>
  </si>
  <si>
    <t>Machine for removal of pellets Rikon RKN 12 розовый</t>
  </si>
  <si>
    <t>Machine for removal of pellets Rikon RKN 12 синий</t>
  </si>
  <si>
    <t>Machine for removal of pellets Rikon RKN 12</t>
  </si>
  <si>
    <t>Massager RKN 15</t>
  </si>
  <si>
    <t>Dispenser Rikon RKN 28</t>
  </si>
  <si>
    <t>Kettle RKN 35 silver 1800W 1.8L</t>
  </si>
  <si>
    <t>Kettle RKN 35 silver/black 2000W 1.8L</t>
  </si>
  <si>
    <t>Electric Cooker RKN 29 white</t>
  </si>
  <si>
    <t>Electric Cooker RKN 30 white</t>
  </si>
  <si>
    <t>Floor Fan Rikon RKN 17</t>
  </si>
  <si>
    <t>Floor Fan RKN 16</t>
  </si>
  <si>
    <t>Floor Fan RKN 17</t>
  </si>
  <si>
    <t>Floor Fan Rikon RKN 19</t>
  </si>
  <si>
    <t>Floor Fan Rikon RKN 18</t>
  </si>
  <si>
    <t>SHB 3084</t>
  </si>
  <si>
    <t>STO 6519</t>
  </si>
  <si>
    <t>STO 6517</t>
  </si>
  <si>
    <t>STO 6523</t>
  </si>
  <si>
    <t>STO 6524</t>
  </si>
  <si>
    <t>STO 6522</t>
  </si>
  <si>
    <t>STAND SINBO</t>
  </si>
  <si>
    <t>SCM 2916</t>
  </si>
  <si>
    <t>SCM 2938</t>
  </si>
  <si>
    <t>SCM 2924</t>
  </si>
  <si>
    <t>SCM 2930</t>
  </si>
  <si>
    <t>SHB 3038</t>
  </si>
  <si>
    <t>SMX 2750</t>
  </si>
  <si>
    <t>SFS 5706</t>
  </si>
  <si>
    <t>SCO 5020</t>
  </si>
  <si>
    <t>SJ 3139</t>
  </si>
  <si>
    <t>SSM 2516</t>
  </si>
  <si>
    <t>SK 2373</t>
  </si>
  <si>
    <t>SK 2374</t>
  </si>
  <si>
    <t>SK 2393</t>
  </si>
  <si>
    <t>SK 2398</t>
  </si>
  <si>
    <t>SK 7305</t>
  </si>
  <si>
    <t>SCO 5040</t>
  </si>
  <si>
    <t>SCO 5036</t>
  </si>
  <si>
    <t>SF 6770S</t>
  </si>
  <si>
    <t>SSI 2885</t>
  </si>
  <si>
    <t>SHC 4356</t>
  </si>
  <si>
    <t>SHD 2700</t>
  </si>
  <si>
    <t>RKN 27</t>
  </si>
  <si>
    <t>SWH 4806</t>
  </si>
  <si>
    <t>SFH 3324</t>
  </si>
  <si>
    <t>SFH 3368</t>
  </si>
  <si>
    <t>SFH 3308</t>
  </si>
  <si>
    <t>арт</t>
  </si>
  <si>
    <t>Блинница</t>
  </si>
  <si>
    <t xml:space="preserve">2-х литровая чаша для сухих продуктов; 1,2-литровая чаша для жидких продуктов; Панель управления с поворотным переключателем 2-х скоростей и импульсного режима; За исключением приспособлений соковыжималки для цитрусовых, все другие аксессуары и принадлежности могут складываться и храниться в чаше, не занимая много места; Мульти-функциональный: измельчение, замешивание, перемалывание, нарезание на кусочки, нарезание картофеля соломкой, соковыжималка для цитрусовых и приготовление соусов; Опция: 1.8-литровый пластиковый кувшин блендера; Антискользящая опора; Система двойной защиты; 230В~, 50Гц, 700Вт </t>
  </si>
  <si>
    <t>Простой и быстрый способ приготовления супа, содержит 8 автоматических программ; Данный продукт приготовит: суп пюре, суп  с кусочками, фруктовое пюре (напитки со льдом), компот, варенье, молочные каши, соусы и для приготовления пищи из зерен; Большая емкость 1.4 Л,  рассчитан на 4 порции; Емкость посуды состоит из нержавеющей стали; Технология от перекипания; Прочные лезвия из нержавеющей стали; Внешний корпус содержит двойную стенку для снижения нагрева; После отключения  сохраняет пищу в тепле в течении 30 мин; Легко чистится; Легко в управлении; Мощность: 1000Вт</t>
  </si>
  <si>
    <t>Плита с антипригарным покрытием, съемная, заменяемая и пригодная для мойки в посудомоечной машине; Многофункциональный гриль с функцией гриля и барбекю; Защита от перегрева; Система плавающих шарниров автоматически приспосабливается к любому размеру тоста или снэка; Приготовление здоровой пищи с функцией слива жира и сока; Отсек для хранения шнура питания; 220-230 В переменного тока, 50/60 Гц, 1460-1600 Вт</t>
  </si>
  <si>
    <t>Фен-щетки</t>
  </si>
  <si>
    <t xml:space="preserve">Перечницы </t>
  </si>
  <si>
    <t>Механические измельчители</t>
  </si>
  <si>
    <t>Дуршлаги</t>
  </si>
  <si>
    <t>Ножницы</t>
  </si>
  <si>
    <t>Стенды для выкладки товара</t>
  </si>
  <si>
    <t>Cтенд SINBO для выкладки товара</t>
  </si>
  <si>
    <t>Кофемолки</t>
  </si>
  <si>
    <t xml:space="preserve">Кухонный процессор </t>
  </si>
  <si>
    <t>Йогуртницы</t>
  </si>
  <si>
    <t xml:space="preserve">Электрический гриль  </t>
  </si>
  <si>
    <t xml:space="preserve">Электрический гриль                                      </t>
  </si>
  <si>
    <t>Электро-сковорода для пиццы</t>
  </si>
  <si>
    <t>Пароварки</t>
  </si>
  <si>
    <t>Машина для приготовления риса и плова</t>
  </si>
  <si>
    <t>Тостеры</t>
  </si>
  <si>
    <t xml:space="preserve">Тостеры                                                                 </t>
  </si>
  <si>
    <t xml:space="preserve">Сэндвич-тостеры </t>
  </si>
  <si>
    <t>SSM 2530</t>
  </si>
  <si>
    <t>Мини-плитки</t>
  </si>
  <si>
    <t>Фритюрницы</t>
  </si>
  <si>
    <t>Хлебопечки</t>
  </si>
  <si>
    <t>Микроволновая печь</t>
  </si>
  <si>
    <t>Аэрогрили</t>
  </si>
  <si>
    <t>Мультиварки</t>
  </si>
  <si>
    <t>Мешки для пылесосов</t>
  </si>
  <si>
    <t>Вентиляторы</t>
  </si>
  <si>
    <t xml:space="preserve">Утюги </t>
  </si>
  <si>
    <t>Утюги (парогенератор)</t>
  </si>
  <si>
    <t>Бритвы</t>
  </si>
  <si>
    <t>Машинки для стрижки</t>
  </si>
  <si>
    <t>Эпиляторы</t>
  </si>
  <si>
    <t>Выпрямители</t>
  </si>
  <si>
    <t xml:space="preserve">Швейная машина                                            </t>
  </si>
  <si>
    <t xml:space="preserve">Воздухоочистители </t>
  </si>
  <si>
    <t>Водонагреватели</t>
  </si>
  <si>
    <t>Масляные радиаторы</t>
  </si>
  <si>
    <t>Керамический обогреватель</t>
  </si>
  <si>
    <t>Конвекционные обогреватели</t>
  </si>
  <si>
    <t>Диспенсеры</t>
  </si>
  <si>
    <t>Массажеры</t>
  </si>
  <si>
    <t>Антимоскитные лампы</t>
  </si>
  <si>
    <t>Фильтр HEPA для воздухоочистителя SAP 5501/5502</t>
  </si>
  <si>
    <t>Свечи</t>
  </si>
  <si>
    <t>SDF 7401</t>
  </si>
  <si>
    <t>SS 4355</t>
  </si>
  <si>
    <t>SHC 4916</t>
  </si>
  <si>
    <t>SHC 4917</t>
  </si>
  <si>
    <t>SHC 4918</t>
  </si>
  <si>
    <t>SCM 2934</t>
  </si>
  <si>
    <t>SF 6720S</t>
  </si>
  <si>
    <t>SK 7303</t>
  </si>
  <si>
    <t>SVC 3455</t>
  </si>
  <si>
    <t>STM 5810</t>
  </si>
  <si>
    <t>SHB 3135</t>
  </si>
  <si>
    <t>Венчики</t>
  </si>
  <si>
    <t>Супница (миниварка-блендер)</t>
  </si>
  <si>
    <t>Тех описание</t>
  </si>
  <si>
    <t xml:space="preserve">2 в 1 Ручной блендер + Измельчитель с дополнтельной насадкой для помола зерен кофе и сахара
Объем блендера: 0,5л. Объем кофемолки: 60 г.
Кнопка включения и перевода в импульсный режим
Отсек для хранения шнура
Нож из нержавеющей стали       
Мощность: 150 Вт.    </t>
  </si>
  <si>
    <t>Мешок для пыли бумажный, двухслойный, 
для моделей SVC 3438, 3446, 3449, 
5 шт</t>
  </si>
  <si>
    <t>2000 Вт; двойной циклон (без мешка для сбора пыли); постоянная мощность; телескопическая металлическая трубка; фильтр НЕРА; компактный дизайн; автоматическое сматывание шнура; 3 насадки                                                                                                                             TOP SALES GFK 2012 !!!</t>
  </si>
  <si>
    <t>Название</t>
  </si>
  <si>
    <t>Блендеры настольные</t>
  </si>
  <si>
    <t>Блендеры ручные</t>
  </si>
  <si>
    <t>ждем фото и описание</t>
  </si>
  <si>
    <t>_Почта_мен_ШПД; _Почта_Филиалы_Менеджеры_БТЭ; _Почта_БТЭ_СЕТИ_МЕН; _Почта_БТЭ_ДПБТ_Восток_Мен_Филиалы; _Почта_БТЭ_ДПБТ_ВОСТОК_МЕН; _Почта_БТЭ_ДПБТ_ЗАПАД_МЕН</t>
  </si>
  <si>
    <t>Холодильник (черный с серебряным)</t>
  </si>
  <si>
    <r>
      <rPr>
        <b/>
        <sz val="14"/>
        <rFont val="Arial"/>
        <family val="2"/>
        <charset val="204"/>
      </rPr>
      <t>2 в 1</t>
    </r>
    <r>
      <rPr>
        <sz val="14"/>
        <rFont val="Arial"/>
        <family val="2"/>
        <charset val="204"/>
      </rPr>
      <t xml:space="preserve"> Ручной блендер + Измельчитель с дополнтельной насадкой для помола зерен кофе и сахара
Объем блендера: 0,5л. Объем кофемолки: 60 г.
Кнопка включения и перевода в импульсный режим
Отсек для хранения шнура
Нож из нержавеющей стали       
Мощность: 150 Вт.    </t>
    </r>
  </si>
  <si>
    <r>
      <t xml:space="preserve">2000 Вт; двойной циклон (без мешка для сбора пыли); постоянная мощность; телескопическая металлическая трубка; фильтр НЕРА; компактный дизайн; автоматическое сматывание шнура; 3 насадки                                                                                                                             </t>
    </r>
    <r>
      <rPr>
        <b/>
        <sz val="14"/>
        <color rgb="FFFF0000"/>
        <rFont val="Arial"/>
        <family val="2"/>
        <charset val="204"/>
      </rPr>
      <t>TOP SALES GFK 2012 !!!</t>
    </r>
  </si>
  <si>
    <r>
      <t xml:space="preserve">Внутренний объем 50литров, пониженный шум, компактный дизайн, внутрення подсветка. Ручной термостат. Автоматическая система слива. Температура охлаждения до 6С. 70Вт.
</t>
    </r>
    <r>
      <rPr>
        <sz val="14"/>
        <color rgb="FFC00000"/>
        <rFont val="Arial"/>
        <family val="2"/>
        <charset val="204"/>
      </rPr>
      <t>Термоэлектрический принцип охлаждения.</t>
    </r>
  </si>
  <si>
    <t>Цена Закупки_1,РУБ</t>
  </si>
  <si>
    <t>Цена 5 в валюте</t>
  </si>
  <si>
    <t>Цена 4 в валюте</t>
  </si>
  <si>
    <t>Цена 0 в валюте</t>
  </si>
  <si>
    <t>ПОЛО</t>
  </si>
  <si>
    <t>внести в прайс</t>
  </si>
  <si>
    <t>Названия строк</t>
  </si>
  <si>
    <t>Сумма по полю Наличие (МСК1)</t>
  </si>
  <si>
    <t>Сумма по полю Свободно (МСК1)</t>
  </si>
  <si>
    <t>Сумма по полю Кол-во в ЗПр (МСК1)</t>
  </si>
  <si>
    <t>Сумма по полю Месяц плавающий</t>
  </si>
  <si>
    <t>Сумма по полю Ожид. приход (МСК1)</t>
  </si>
  <si>
    <t>Щётка с воздушным потоком; Идеально подходит для сушки и выправления волос; 2 скорости + функция «холодный воздух»; Автовращение насадки вправо/влево; Ширина щётки 40 мм; Петля для подвешивания; Сетевой шнур с вращением на 360о ; Кольцо  для подвешивания для удобного хранения и использования; Питание AC 230В, 50Гц, 1000Вт</t>
  </si>
  <si>
    <t>Доступно к заказу</t>
  </si>
  <si>
    <t>Вход клиента, руб</t>
  </si>
  <si>
    <t>Заказ, шт</t>
  </si>
  <si>
    <t>Сумма заказа, руб</t>
  </si>
  <si>
    <t>В пути</t>
  </si>
  <si>
    <t>Сток свободный, шт</t>
  </si>
</sst>
</file>

<file path=xl/styles.xml><?xml version="1.0" encoding="utf-8"?>
<styleSheet xmlns="http://schemas.openxmlformats.org/spreadsheetml/2006/main">
  <numFmts count="11">
    <numFmt numFmtId="43" formatCode="_-* #,##0.00_р_._-;\-* #,##0.00_р_._-;_-* &quot;-&quot;??_р_._-;_-@_-"/>
    <numFmt numFmtId="164" formatCode="0000"/>
    <numFmt numFmtId="165" formatCode="_-* #,##0.0000_р_._-;\-* #,##0.0000_р_._-;_-* &quot;-&quot;??_р_._-;_-@_-"/>
    <numFmt numFmtId="166" formatCode="_-* #,##0_р_._-;\-* #,##0_р_._-;_-* &quot;-&quot;??_р_._-;_-@_-"/>
    <numFmt numFmtId="167" formatCode="0.0"/>
    <numFmt numFmtId="168" formatCode="0.000"/>
    <numFmt numFmtId="169" formatCode="#,##0.000_ ;\-#,##0.000\ "/>
    <numFmt numFmtId="170" formatCode="#,##0.0_ ;\-#,##0.0\ "/>
    <numFmt numFmtId="171" formatCode="#,##0.00_р_."/>
    <numFmt numFmtId="172" formatCode="#,##0_ ;\-#,##0\ "/>
    <numFmt numFmtId="173" formatCode="[$-F800]dddd\,\ mmmm\ dd\,\ yyyy"/>
  </numFmts>
  <fonts count="58">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9"/>
      <name val="Arial"/>
      <family val="2"/>
      <charset val="204"/>
    </font>
    <font>
      <i/>
      <sz val="10"/>
      <name val="Arial Cyr"/>
      <charset val="204"/>
    </font>
    <font>
      <sz val="8"/>
      <name val="Arial Cyr"/>
      <charset val="204"/>
    </font>
    <font>
      <sz val="10"/>
      <name val="Arial"/>
      <family val="2"/>
    </font>
    <font>
      <sz val="11"/>
      <name val="Arial Cyr"/>
      <charset val="204"/>
    </font>
    <font>
      <sz val="11"/>
      <name val="Arial"/>
      <family val="2"/>
      <charset val="204"/>
    </font>
    <font>
      <sz val="10"/>
      <name val="Arial Cyr"/>
      <family val="2"/>
      <charset val="204"/>
    </font>
    <font>
      <u/>
      <sz val="7.5"/>
      <color indexed="12"/>
      <name val="Arial Cyr"/>
      <charset val="204"/>
    </font>
    <font>
      <sz val="10"/>
      <name val="Arial Tur"/>
      <charset val="162"/>
    </font>
    <font>
      <sz val="11"/>
      <color theme="1"/>
      <name val="Calibri"/>
      <family val="2"/>
      <scheme val="minor"/>
    </font>
    <font>
      <b/>
      <sz val="12"/>
      <name val="Cambria"/>
      <family val="1"/>
      <charset val="204"/>
      <scheme val="major"/>
    </font>
    <font>
      <sz val="12"/>
      <name val="Cambria"/>
      <family val="1"/>
      <charset val="204"/>
      <scheme val="major"/>
    </font>
    <font>
      <sz val="12"/>
      <color rgb="FFC00000"/>
      <name val="Cambria"/>
      <family val="1"/>
      <charset val="204"/>
      <scheme val="major"/>
    </font>
    <font>
      <u/>
      <sz val="12"/>
      <name val="Cambria"/>
      <family val="1"/>
      <charset val="204"/>
      <scheme val="major"/>
    </font>
    <font>
      <b/>
      <sz val="18"/>
      <name val="Cambria"/>
      <family val="1"/>
      <charset val="204"/>
      <scheme val="major"/>
    </font>
    <font>
      <b/>
      <sz val="12"/>
      <color rgb="FFC00000"/>
      <name val="Cambria"/>
      <family val="1"/>
      <charset val="204"/>
      <scheme val="major"/>
    </font>
    <font>
      <b/>
      <sz val="18"/>
      <color rgb="FFC00000"/>
      <name val="Cambria"/>
      <family val="1"/>
      <charset val="204"/>
      <scheme val="major"/>
    </font>
    <font>
      <b/>
      <sz val="14"/>
      <color theme="3"/>
      <name val="Cambria"/>
      <family val="1"/>
      <charset val="204"/>
      <scheme val="major"/>
    </font>
    <font>
      <sz val="10"/>
      <color rgb="FFFF0000"/>
      <name val="Arial Cyr"/>
      <charset val="204"/>
    </font>
    <font>
      <sz val="11"/>
      <color theme="1"/>
      <name val="Calibri"/>
      <family val="2"/>
      <charset val="162"/>
      <scheme val="minor"/>
    </font>
    <font>
      <sz val="9"/>
      <color rgb="FF000000"/>
      <name val="Arial"/>
      <family val="2"/>
      <charset val="204"/>
    </font>
    <font>
      <sz val="9"/>
      <color indexed="8"/>
      <name val="Arial"/>
      <family val="2"/>
      <charset val="204"/>
    </font>
    <font>
      <sz val="11"/>
      <color theme="1"/>
      <name val="Arial"/>
      <family val="2"/>
      <charset val="162"/>
    </font>
    <font>
      <sz val="10"/>
      <name val="Arial"/>
      <family val="2"/>
      <charset val="204"/>
    </font>
    <font>
      <sz val="12"/>
      <name val="新細明體"/>
      <family val="1"/>
      <charset val="136"/>
    </font>
    <font>
      <sz val="12"/>
      <name val="????"/>
      <family val="1"/>
      <charset val="136"/>
    </font>
    <font>
      <sz val="10"/>
      <color indexed="10"/>
      <name val="Arial"/>
      <family val="2"/>
      <charset val="204"/>
    </font>
    <font>
      <sz val="11"/>
      <color indexed="8"/>
      <name val="Calibri"/>
      <family val="2"/>
      <charset val="204"/>
    </font>
    <font>
      <sz val="11"/>
      <color indexed="8"/>
      <name val="宋体"/>
      <charset val="134"/>
    </font>
    <font>
      <sz val="11"/>
      <color theme="1"/>
      <name val="Calibri"/>
      <family val="3"/>
      <charset val="134"/>
      <scheme val="minor"/>
    </font>
    <font>
      <sz val="11"/>
      <name val="Calibri"/>
      <family val="2"/>
      <charset val="204"/>
    </font>
    <font>
      <sz val="14"/>
      <color rgb="FF0066FF"/>
      <name val="Arial"/>
      <family val="2"/>
      <charset val="204"/>
    </font>
    <font>
      <b/>
      <sz val="14"/>
      <name val="Arial"/>
      <family val="2"/>
      <charset val="204"/>
    </font>
    <font>
      <sz val="14"/>
      <name val="Arial"/>
      <family val="2"/>
      <charset val="204"/>
    </font>
    <font>
      <sz val="18"/>
      <name val="Arial"/>
      <family val="2"/>
      <charset val="204"/>
    </font>
    <font>
      <b/>
      <sz val="18"/>
      <color rgb="FFC00000"/>
      <name val="Arial"/>
      <family val="2"/>
      <charset val="204"/>
    </font>
    <font>
      <sz val="18"/>
      <color rgb="FFFF0000"/>
      <name val="Arial"/>
      <family val="2"/>
      <charset val="204"/>
    </font>
    <font>
      <sz val="18"/>
      <color rgb="FF0066FF"/>
      <name val="Arial"/>
      <family val="2"/>
      <charset val="204"/>
    </font>
    <font>
      <b/>
      <sz val="18"/>
      <name val="Arial"/>
      <family val="2"/>
      <charset val="204"/>
    </font>
    <font>
      <sz val="18"/>
      <color rgb="FF00B050"/>
      <name val="Arial"/>
      <family val="2"/>
      <charset val="204"/>
    </font>
    <font>
      <sz val="18"/>
      <color theme="0" tint="-0.14999847407452621"/>
      <name val="Arial"/>
      <family val="2"/>
      <charset val="204"/>
    </font>
    <font>
      <sz val="14"/>
      <color theme="0" tint="-0.14999847407452621"/>
      <name val="Arial"/>
      <family val="2"/>
      <charset val="204"/>
    </font>
    <font>
      <sz val="18"/>
      <color theme="3"/>
      <name val="Arial"/>
      <family val="2"/>
      <charset val="204"/>
    </font>
    <font>
      <sz val="14"/>
      <color rgb="FFC00000"/>
      <name val="Arial"/>
      <family val="2"/>
      <charset val="204"/>
    </font>
    <font>
      <sz val="14"/>
      <color rgb="FF00B050"/>
      <name val="Arial"/>
      <family val="2"/>
      <charset val="204"/>
    </font>
    <font>
      <u/>
      <sz val="14"/>
      <color rgb="FF0066FF"/>
      <name val="Arial"/>
      <family val="2"/>
      <charset val="204"/>
    </font>
    <font>
      <u/>
      <sz val="14"/>
      <name val="Arial"/>
      <family val="2"/>
      <charset val="204"/>
    </font>
    <font>
      <b/>
      <sz val="14"/>
      <color rgb="FFFF0000"/>
      <name val="Arial"/>
      <family val="2"/>
      <charset val="204"/>
    </font>
    <font>
      <b/>
      <sz val="16"/>
      <name val="Arial"/>
      <family val="2"/>
      <charset val="204"/>
    </font>
    <font>
      <u/>
      <sz val="18"/>
      <color theme="3"/>
      <name val="Arial"/>
      <family val="2"/>
      <charset val="204"/>
    </font>
    <font>
      <u/>
      <sz val="18"/>
      <color rgb="FFFF0000"/>
      <name val="Arial"/>
      <family val="2"/>
      <charset val="204"/>
    </font>
    <font>
      <sz val="14"/>
      <color rgb="FFFF0000"/>
      <name val="Arial"/>
      <family val="2"/>
      <charset val="204"/>
    </font>
    <font>
      <sz val="11"/>
      <color theme="1"/>
      <name val="Calibri"/>
      <family val="2"/>
      <charset val="134"/>
      <scheme val="minor"/>
    </font>
  </fonts>
  <fills count="13">
    <fill>
      <patternFill patternType="none"/>
    </fill>
    <fill>
      <patternFill patternType="gray125"/>
    </fill>
    <fill>
      <patternFill patternType="solid">
        <fgColor indexed="31"/>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C000"/>
        <bgColor indexed="64"/>
      </patternFill>
    </fill>
  </fills>
  <borders count="74">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auto="1"/>
      </top>
      <bottom/>
      <diagonal/>
    </border>
    <border>
      <left style="thin">
        <color indexed="64"/>
      </left>
      <right style="medium">
        <color indexed="64"/>
      </right>
      <top style="thin">
        <color auto="1"/>
      </top>
      <bottom/>
      <diagonal/>
    </border>
    <border>
      <left style="thin">
        <color indexed="64"/>
      </left>
      <right/>
      <top style="thin">
        <color auto="1"/>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diagonal/>
    </border>
    <border>
      <left/>
      <right/>
      <top style="thin">
        <color indexed="64"/>
      </top>
      <bottom/>
      <diagonal/>
    </border>
  </borders>
  <cellStyleXfs count="100">
    <xf numFmtId="0" fontId="0" fillId="0" borderId="0"/>
    <xf numFmtId="0" fontId="6" fillId="0" borderId="0" applyNumberFormat="0" applyFill="0" applyBorder="0" applyAlignment="0" applyProtection="0"/>
    <xf numFmtId="0" fontId="5" fillId="2" borderId="1" applyNumberFormat="0" applyProtection="0">
      <alignment horizontal="left" vertical="center" indent="1"/>
    </xf>
    <xf numFmtId="43" fontId="4" fillId="0" borderId="0" applyFont="0" applyFill="0" applyBorder="0" applyAlignment="0" applyProtection="0"/>
    <xf numFmtId="9" fontId="4" fillId="0" borderId="0" applyFont="0" applyFill="0" applyBorder="0" applyAlignment="0" applyProtection="0"/>
    <xf numFmtId="0" fontId="5" fillId="2" borderId="37" applyNumberFormat="0" applyProtection="0">
      <alignment horizontal="left" vertical="center" indent="1"/>
    </xf>
    <xf numFmtId="0" fontId="3" fillId="0" borderId="0"/>
    <xf numFmtId="0" fontId="11" fillId="0" borderId="0"/>
    <xf numFmtId="43" fontId="3" fillId="0" borderId="0" applyFont="0" applyFill="0" applyBorder="0" applyAlignment="0" applyProtection="0"/>
    <xf numFmtId="0" fontId="5" fillId="2" borderId="39" applyNumberFormat="0" applyProtection="0">
      <alignment horizontal="left" vertical="center" indent="1"/>
    </xf>
    <xf numFmtId="0" fontId="5" fillId="2" borderId="39" applyNumberFormat="0" applyProtection="0">
      <alignment horizontal="left" vertical="center" indent="1"/>
    </xf>
    <xf numFmtId="0" fontId="12" fillId="0" borderId="0" applyNumberFormat="0" applyFill="0" applyBorder="0" applyAlignment="0" applyProtection="0">
      <alignment vertical="top"/>
      <protection locked="0"/>
    </xf>
    <xf numFmtId="0" fontId="5" fillId="2" borderId="40" applyNumberFormat="0" applyProtection="0">
      <alignment horizontal="left" vertical="center" indent="1"/>
    </xf>
    <xf numFmtId="0" fontId="13" fillId="0" borderId="0"/>
    <xf numFmtId="0" fontId="5" fillId="2" borderId="37" applyNumberFormat="0" applyProtection="0">
      <alignment horizontal="left" vertical="center" indent="1"/>
    </xf>
    <xf numFmtId="0" fontId="5" fillId="2" borderId="42" applyNumberFormat="0" applyProtection="0">
      <alignment horizontal="left" vertical="center" indent="1"/>
    </xf>
    <xf numFmtId="0" fontId="14" fillId="0" borderId="0"/>
    <xf numFmtId="0" fontId="5" fillId="2" borderId="44" applyNumberFormat="0" applyProtection="0">
      <alignment horizontal="left" vertical="center" indent="1"/>
    </xf>
    <xf numFmtId="0" fontId="5" fillId="2" borderId="44" applyNumberFormat="0" applyProtection="0">
      <alignment horizontal="left" vertical="center" indent="1"/>
    </xf>
    <xf numFmtId="0" fontId="5" fillId="2" borderId="44" applyNumberFormat="0" applyProtection="0">
      <alignment horizontal="left" vertical="center" indent="1"/>
    </xf>
    <xf numFmtId="0" fontId="5" fillId="2" borderId="45" applyNumberFormat="0" applyProtection="0">
      <alignment horizontal="left" vertical="center" indent="1"/>
    </xf>
    <xf numFmtId="0" fontId="5" fillId="2" borderId="46" applyNumberFormat="0" applyProtection="0">
      <alignment horizontal="left" vertical="center" indent="1"/>
    </xf>
    <xf numFmtId="0" fontId="5" fillId="2" borderId="46" applyNumberFormat="0" applyProtection="0">
      <alignment horizontal="left" vertical="center" indent="1"/>
    </xf>
    <xf numFmtId="0" fontId="5" fillId="2" borderId="46" applyNumberFormat="0" applyProtection="0">
      <alignment horizontal="left" vertical="center" indent="1"/>
    </xf>
    <xf numFmtId="0" fontId="2" fillId="0" borderId="0"/>
    <xf numFmtId="43" fontId="2" fillId="0" borderId="0" applyFont="0" applyFill="0" applyBorder="0" applyAlignment="0" applyProtection="0"/>
    <xf numFmtId="9" fontId="2" fillId="0" borderId="0" applyFont="0" applyFill="0" applyBorder="0" applyAlignment="0" applyProtection="0"/>
    <xf numFmtId="0" fontId="5" fillId="2" borderId="56" applyNumberFormat="0" applyProtection="0">
      <alignment horizontal="left" vertical="center" indent="1"/>
    </xf>
    <xf numFmtId="0" fontId="5" fillId="2" borderId="56" applyNumberFormat="0" applyProtection="0">
      <alignment horizontal="left" vertical="center" indent="1"/>
    </xf>
    <xf numFmtId="0" fontId="5" fillId="2" borderId="57" applyNumberFormat="0" applyProtection="0">
      <alignment horizontal="left" vertical="center" indent="1"/>
    </xf>
    <xf numFmtId="0" fontId="5" fillId="2" borderId="57" applyNumberFormat="0" applyProtection="0">
      <alignment horizontal="left" vertical="center" indent="1"/>
    </xf>
    <xf numFmtId="0" fontId="5" fillId="2" borderId="58" applyNumberFormat="0" applyProtection="0">
      <alignment horizontal="left" vertical="center" indent="1"/>
    </xf>
    <xf numFmtId="0" fontId="5" fillId="2" borderId="58" applyNumberFormat="0" applyProtection="0">
      <alignment horizontal="left" vertical="center" indent="1"/>
    </xf>
    <xf numFmtId="0" fontId="5" fillId="2" borderId="57" applyNumberFormat="0" applyProtection="0">
      <alignment horizontal="left" vertical="center" indent="1"/>
    </xf>
    <xf numFmtId="173" fontId="24" fillId="0" borderId="0"/>
    <xf numFmtId="43" fontId="24" fillId="0" borderId="0" applyFont="0" applyFill="0" applyBorder="0" applyAlignment="0" applyProtection="0"/>
    <xf numFmtId="173" fontId="13" fillId="0" borderId="0"/>
    <xf numFmtId="0" fontId="13" fillId="0" borderId="0"/>
    <xf numFmtId="173" fontId="13" fillId="0" borderId="0"/>
    <xf numFmtId="173" fontId="13" fillId="0" borderId="0"/>
    <xf numFmtId="0" fontId="13" fillId="0" borderId="0"/>
    <xf numFmtId="173" fontId="25" fillId="0" borderId="0">
      <alignment horizontal="center" vertical="top"/>
    </xf>
    <xf numFmtId="173" fontId="25" fillId="0" borderId="0">
      <alignment horizontal="center" vertical="top"/>
    </xf>
    <xf numFmtId="173" fontId="26" fillId="0" borderId="0">
      <alignment horizontal="center" vertical="top"/>
    </xf>
    <xf numFmtId="173" fontId="25" fillId="0" borderId="0">
      <alignment horizontal="left" vertical="top"/>
    </xf>
    <xf numFmtId="173" fontId="25" fillId="0" borderId="0">
      <alignment horizontal="left" vertical="top"/>
    </xf>
    <xf numFmtId="173" fontId="26" fillId="0" borderId="0">
      <alignment horizontal="left" vertical="top"/>
    </xf>
    <xf numFmtId="173" fontId="25" fillId="0" borderId="0">
      <alignment horizontal="right" vertical="top"/>
    </xf>
    <xf numFmtId="173" fontId="25" fillId="0" borderId="0">
      <alignment horizontal="right" vertical="top"/>
    </xf>
    <xf numFmtId="173" fontId="26" fillId="0" borderId="0">
      <alignment horizontal="right" vertical="top"/>
    </xf>
    <xf numFmtId="173" fontId="25" fillId="0" borderId="0">
      <alignment horizontal="right" vertical="top"/>
    </xf>
    <xf numFmtId="173" fontId="25" fillId="0" borderId="0">
      <alignment horizontal="right" vertical="top"/>
    </xf>
    <xf numFmtId="173" fontId="26" fillId="0" borderId="0">
      <alignment horizontal="right" vertical="top"/>
    </xf>
    <xf numFmtId="173" fontId="5" fillId="2" borderId="71" applyNumberFormat="0" applyProtection="0">
      <alignment horizontal="left" vertical="center"/>
    </xf>
    <xf numFmtId="0" fontId="27" fillId="0" borderId="0"/>
    <xf numFmtId="0" fontId="1" fillId="0" borderId="0">
      <alignment vertical="center"/>
    </xf>
    <xf numFmtId="0" fontId="1" fillId="0" borderId="0">
      <alignment vertical="center"/>
    </xf>
    <xf numFmtId="0" fontId="1" fillId="0" borderId="0">
      <alignment vertical="center"/>
    </xf>
    <xf numFmtId="0" fontId="28" fillId="0" borderId="0"/>
    <xf numFmtId="0" fontId="24" fillId="0" borderId="0"/>
    <xf numFmtId="0" fontId="24" fillId="0" borderId="0"/>
    <xf numFmtId="0" fontId="24" fillId="0" borderId="0"/>
    <xf numFmtId="0" fontId="24" fillId="0" borderId="0"/>
    <xf numFmtId="0" fontId="24" fillId="0" borderId="0"/>
    <xf numFmtId="0" fontId="24" fillId="0" borderId="0"/>
    <xf numFmtId="0" fontId="1" fillId="0" borderId="0">
      <alignment vertical="center"/>
    </xf>
    <xf numFmtId="173" fontId="29" fillId="0" borderId="0">
      <alignment vertical="center"/>
    </xf>
    <xf numFmtId="0" fontId="28" fillId="0" borderId="0"/>
    <xf numFmtId="173" fontId="24" fillId="0" borderId="0"/>
    <xf numFmtId="173" fontId="30" fillId="0" borderId="0">
      <alignment vertical="center"/>
    </xf>
    <xf numFmtId="0" fontId="1" fillId="0" borderId="0">
      <alignment vertical="center"/>
    </xf>
    <xf numFmtId="0" fontId="31" fillId="0" borderId="0">
      <alignment vertical="top"/>
    </xf>
    <xf numFmtId="0" fontId="4" fillId="0" borderId="0"/>
    <xf numFmtId="0" fontId="1" fillId="0" borderId="0"/>
    <xf numFmtId="0" fontId="31" fillId="0" borderId="0">
      <alignment vertical="top"/>
    </xf>
    <xf numFmtId="173" fontId="1" fillId="0" borderId="0"/>
    <xf numFmtId="173" fontId="1" fillId="0" borderId="0"/>
    <xf numFmtId="173" fontId="1" fillId="0" borderId="0"/>
    <xf numFmtId="173" fontId="32" fillId="0" borderId="0"/>
    <xf numFmtId="0" fontId="13" fillId="0" borderId="0"/>
    <xf numFmtId="0" fontId="1" fillId="0" borderId="0">
      <alignment vertical="center"/>
    </xf>
    <xf numFmtId="0" fontId="1" fillId="0" borderId="0">
      <alignment vertical="center"/>
    </xf>
    <xf numFmtId="0" fontId="14" fillId="0" borderId="0"/>
    <xf numFmtId="9" fontId="14" fillId="0" borderId="0" applyFont="0" applyFill="0" applyBorder="0" applyAlignment="0" applyProtection="0"/>
    <xf numFmtId="0" fontId="33" fillId="0" borderId="0">
      <alignment vertical="center"/>
    </xf>
    <xf numFmtId="0" fontId="29" fillId="0" borderId="0">
      <alignment vertical="center"/>
    </xf>
    <xf numFmtId="0" fontId="34" fillId="0" borderId="0">
      <alignment vertical="center"/>
    </xf>
    <xf numFmtId="0" fontId="29" fillId="0" borderId="0">
      <alignment vertical="center"/>
    </xf>
    <xf numFmtId="0" fontId="34" fillId="0" borderId="0">
      <alignment vertical="center"/>
    </xf>
    <xf numFmtId="0" fontId="29" fillId="0" borderId="0">
      <alignment vertical="center"/>
    </xf>
    <xf numFmtId="0" fontId="29" fillId="0" borderId="0">
      <alignment vertical="center"/>
    </xf>
    <xf numFmtId="0" fontId="29" fillId="0" borderId="0">
      <alignment vertical="center"/>
    </xf>
    <xf numFmtId="0" fontId="1" fillId="0" borderId="0">
      <alignment vertical="center"/>
    </xf>
    <xf numFmtId="0" fontId="34" fillId="0" borderId="0">
      <alignment vertical="center"/>
    </xf>
    <xf numFmtId="0" fontId="24" fillId="0" borderId="0">
      <alignment vertical="center"/>
    </xf>
    <xf numFmtId="0" fontId="34" fillId="0" borderId="0">
      <alignment vertical="center"/>
    </xf>
    <xf numFmtId="0" fontId="29" fillId="0" borderId="0">
      <alignment vertical="center"/>
    </xf>
    <xf numFmtId="0" fontId="34" fillId="0" borderId="0">
      <alignment vertical="center"/>
    </xf>
    <xf numFmtId="0" fontId="57" fillId="0" borderId="0">
      <alignment vertical="center"/>
    </xf>
    <xf numFmtId="43" fontId="24" fillId="0" borderId="0" applyFont="0" applyFill="0" applyBorder="0" applyAlignment="0" applyProtection="0"/>
  </cellStyleXfs>
  <cellXfs count="506">
    <xf numFmtId="0" fontId="0" fillId="0" borderId="0" xfId="0"/>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8" fillId="3" borderId="0" xfId="0" applyFont="1" applyFill="1" applyAlignment="1">
      <alignment horizontal="center" vertical="center" wrapText="1"/>
    </xf>
    <xf numFmtId="167" fontId="9" fillId="0" borderId="0" xfId="0" applyNumberFormat="1" applyFont="1" applyFill="1" applyAlignment="1">
      <alignment horizontal="center" vertical="center"/>
    </xf>
    <xf numFmtId="0" fontId="10" fillId="0" borderId="38" xfId="2" applyFont="1" applyFill="1" applyBorder="1" applyAlignment="1">
      <alignment horizontal="center" vertical="center"/>
    </xf>
    <xf numFmtId="0" fontId="9" fillId="0" borderId="38" xfId="0" applyFont="1" applyFill="1" applyBorder="1" applyAlignment="1">
      <alignment horizontal="center" vertical="center" wrapText="1"/>
    </xf>
    <xf numFmtId="167" fontId="9" fillId="0" borderId="38" xfId="0" applyNumberFormat="1" applyFont="1" applyFill="1" applyBorder="1" applyAlignment="1">
      <alignment horizontal="center" vertical="center"/>
    </xf>
    <xf numFmtId="0" fontId="9" fillId="0" borderId="38" xfId="0" applyFont="1" applyFill="1" applyBorder="1" applyAlignment="1">
      <alignment horizontal="center" vertical="center"/>
    </xf>
    <xf numFmtId="0" fontId="10" fillId="0" borderId="38" xfId="5" applyFont="1" applyFill="1" applyBorder="1" applyAlignment="1">
      <alignment horizontal="center" vertical="center"/>
    </xf>
    <xf numFmtId="0" fontId="9" fillId="0" borderId="38" xfId="1" applyFont="1" applyFill="1" applyBorder="1" applyAlignment="1">
      <alignment horizontal="center" vertical="center"/>
    </xf>
    <xf numFmtId="0" fontId="10" fillId="0" borderId="38" xfId="10" applyFont="1" applyFill="1" applyBorder="1" applyAlignment="1">
      <alignment horizontal="center" vertical="center"/>
    </xf>
    <xf numFmtId="1" fontId="9" fillId="0" borderId="38" xfId="3" applyNumberFormat="1" applyFont="1" applyFill="1" applyBorder="1" applyAlignment="1">
      <alignment horizontal="center" vertical="center" wrapText="1"/>
    </xf>
    <xf numFmtId="1" fontId="9" fillId="0" borderId="38" xfId="0" applyNumberFormat="1" applyFont="1" applyFill="1" applyBorder="1" applyAlignment="1">
      <alignment horizontal="center" vertical="center"/>
    </xf>
    <xf numFmtId="0" fontId="0" fillId="0" borderId="38" xfId="0" applyFont="1" applyFill="1" applyBorder="1" applyAlignment="1">
      <alignment horizontal="center" vertical="center" wrapText="1"/>
    </xf>
    <xf numFmtId="164" fontId="9" fillId="0" borderId="38" xfId="0" applyNumberFormat="1" applyFont="1" applyFill="1" applyBorder="1" applyAlignment="1">
      <alignment horizontal="center" vertical="center" wrapText="1"/>
    </xf>
    <xf numFmtId="0" fontId="9" fillId="0" borderId="38" xfId="0" applyFont="1" applyFill="1" applyBorder="1" applyAlignment="1">
      <alignment horizontal="left" vertical="center" wrapText="1"/>
    </xf>
    <xf numFmtId="1" fontId="9" fillId="0" borderId="38" xfId="0" applyNumberFormat="1" applyFont="1" applyFill="1" applyBorder="1" applyAlignment="1">
      <alignment horizontal="center" vertical="center" wrapText="1"/>
    </xf>
    <xf numFmtId="0" fontId="9" fillId="0" borderId="38" xfId="0" applyFont="1" applyFill="1" applyBorder="1" applyAlignment="1">
      <alignment vertical="center" wrapText="1"/>
    </xf>
    <xf numFmtId="0" fontId="0" fillId="3" borderId="0" xfId="0" applyFont="1" applyFill="1" applyAlignment="1">
      <alignment horizontal="center" vertical="center"/>
    </xf>
    <xf numFmtId="0" fontId="0" fillId="0" borderId="0" xfId="0" applyFont="1" applyFill="1" applyAlignment="1">
      <alignment horizontal="center" vertical="center"/>
    </xf>
    <xf numFmtId="167" fontId="0" fillId="0" borderId="38" xfId="0" applyNumberFormat="1" applyFont="1" applyFill="1" applyBorder="1" applyAlignment="1">
      <alignment horizontal="center" vertical="center"/>
    </xf>
    <xf numFmtId="167" fontId="9" fillId="5" borderId="38" xfId="0" applyNumberFormat="1" applyFont="1" applyFill="1" applyBorder="1" applyAlignment="1">
      <alignment horizontal="center" vertical="center"/>
    </xf>
    <xf numFmtId="0" fontId="5" fillId="4" borderId="38" xfId="0" applyFont="1" applyFill="1" applyBorder="1" applyAlignment="1">
      <alignment horizontal="center" vertical="center" wrapText="1"/>
    </xf>
    <xf numFmtId="167" fontId="5" fillId="4" borderId="38" xfId="0" applyNumberFormat="1" applyFont="1" applyFill="1" applyBorder="1" applyAlignment="1">
      <alignment horizontal="center" vertical="center" wrapText="1"/>
    </xf>
    <xf numFmtId="1" fontId="9" fillId="5" borderId="38" xfId="0" applyNumberFormat="1" applyFont="1" applyFill="1" applyBorder="1" applyAlignment="1">
      <alignment horizontal="center" vertical="center" wrapText="1"/>
    </xf>
    <xf numFmtId="1" fontId="9" fillId="5" borderId="38" xfId="0" applyNumberFormat="1" applyFont="1" applyFill="1" applyBorder="1" applyAlignment="1">
      <alignment horizontal="center" vertical="center"/>
    </xf>
    <xf numFmtId="1" fontId="5" fillId="4" borderId="38" xfId="0" applyNumberFormat="1" applyFont="1" applyFill="1" applyBorder="1" applyAlignment="1">
      <alignment horizontal="center" vertical="center" wrapText="1"/>
    </xf>
    <xf numFmtId="1" fontId="9" fillId="0" borderId="0" xfId="0" applyNumberFormat="1" applyFont="1" applyFill="1" applyAlignment="1">
      <alignment horizontal="center" vertical="center" wrapText="1"/>
    </xf>
    <xf numFmtId="0" fontId="5" fillId="4" borderId="38" xfId="0" applyFont="1" applyFill="1" applyBorder="1" applyAlignment="1">
      <alignment horizontal="left" vertical="center" wrapText="1"/>
    </xf>
    <xf numFmtId="0" fontId="9" fillId="0" borderId="38" xfId="0" applyFont="1" applyFill="1" applyBorder="1" applyAlignment="1">
      <alignment horizontal="left" vertical="center"/>
    </xf>
    <xf numFmtId="0" fontId="10" fillId="0" borderId="38" xfId="2" applyFont="1" applyFill="1" applyBorder="1" applyAlignment="1">
      <alignment horizontal="left" vertical="center"/>
    </xf>
    <xf numFmtId="0" fontId="9" fillId="0" borderId="38" xfId="1" applyFont="1" applyFill="1" applyBorder="1" applyAlignment="1">
      <alignment horizontal="left" vertical="center"/>
    </xf>
    <xf numFmtId="0" fontId="9" fillId="0" borderId="0" xfId="0" applyFont="1" applyFill="1" applyAlignment="1">
      <alignment horizontal="left" vertical="center"/>
    </xf>
    <xf numFmtId="1" fontId="9" fillId="0" borderId="0" xfId="0" applyNumberFormat="1" applyFont="1" applyFill="1" applyAlignment="1">
      <alignment horizontal="center" vertical="center"/>
    </xf>
    <xf numFmtId="169" fontId="5" fillId="4" borderId="38" xfId="3" applyNumberFormat="1" applyFont="1" applyFill="1" applyBorder="1" applyAlignment="1">
      <alignment horizontal="center" vertical="center" wrapText="1"/>
    </xf>
    <xf numFmtId="169" fontId="9" fillId="0" borderId="38" xfId="3" applyNumberFormat="1" applyFont="1" applyFill="1" applyBorder="1" applyAlignment="1">
      <alignment horizontal="center" vertical="center" wrapText="1"/>
    </xf>
    <xf numFmtId="169" fontId="9" fillId="5" borderId="38" xfId="3" applyNumberFormat="1" applyFont="1" applyFill="1" applyBorder="1" applyAlignment="1">
      <alignment horizontal="center" vertical="center" wrapText="1"/>
    </xf>
    <xf numFmtId="169" fontId="9" fillId="0" borderId="0" xfId="3" applyNumberFormat="1" applyFont="1" applyFill="1" applyAlignment="1">
      <alignment horizontal="center" vertical="center" wrapText="1"/>
    </xf>
    <xf numFmtId="170" fontId="5" fillId="4" borderId="38" xfId="3" applyNumberFormat="1" applyFont="1" applyFill="1" applyBorder="1" applyAlignment="1">
      <alignment horizontal="center" vertical="center" wrapText="1"/>
    </xf>
    <xf numFmtId="170" fontId="9" fillId="0" borderId="38" xfId="3" applyNumberFormat="1" applyFont="1" applyFill="1" applyBorder="1" applyAlignment="1">
      <alignment horizontal="center" vertical="center" wrapText="1"/>
    </xf>
    <xf numFmtId="170" fontId="9" fillId="5" borderId="38" xfId="3" applyNumberFormat="1" applyFont="1" applyFill="1" applyBorder="1" applyAlignment="1">
      <alignment horizontal="center" vertical="center" wrapText="1"/>
    </xf>
    <xf numFmtId="170" fontId="9" fillId="0" borderId="0" xfId="3" applyNumberFormat="1" applyFont="1" applyFill="1" applyAlignment="1">
      <alignment horizontal="center" vertical="center" wrapText="1"/>
    </xf>
    <xf numFmtId="1" fontId="0" fillId="0" borderId="38" xfId="0" applyNumberFormat="1" applyFont="1" applyFill="1" applyBorder="1" applyAlignment="1">
      <alignment horizontal="center" vertical="center"/>
    </xf>
    <xf numFmtId="0" fontId="9" fillId="0" borderId="41" xfId="0" applyFont="1" applyFill="1" applyBorder="1" applyAlignment="1">
      <alignment horizontal="center" vertical="center"/>
    </xf>
    <xf numFmtId="167" fontId="9" fillId="0" borderId="41" xfId="0" applyNumberFormat="1" applyFont="1" applyFill="1" applyBorder="1" applyAlignment="1">
      <alignment horizontal="center" vertical="center"/>
    </xf>
    <xf numFmtId="0" fontId="9" fillId="0" borderId="41" xfId="0" applyFont="1" applyFill="1" applyBorder="1" applyAlignment="1">
      <alignment horizontal="center" vertical="center" wrapText="1"/>
    </xf>
    <xf numFmtId="1" fontId="9" fillId="0" borderId="41" xfId="0" applyNumberFormat="1" applyFont="1" applyFill="1" applyBorder="1" applyAlignment="1">
      <alignment horizontal="center" vertical="center" wrapText="1"/>
    </xf>
    <xf numFmtId="0" fontId="9" fillId="0" borderId="41" xfId="0" applyFont="1" applyFill="1" applyBorder="1" applyAlignment="1">
      <alignment horizontal="left" vertical="center" wrapText="1"/>
    </xf>
    <xf numFmtId="1" fontId="9" fillId="0" borderId="41" xfId="0" applyNumberFormat="1" applyFont="1" applyFill="1" applyBorder="1" applyAlignment="1">
      <alignment horizontal="center" vertical="center"/>
    </xf>
    <xf numFmtId="169" fontId="9" fillId="0" borderId="41" xfId="3" applyNumberFormat="1" applyFont="1" applyFill="1" applyBorder="1" applyAlignment="1">
      <alignment horizontal="center" vertical="center" wrapText="1"/>
    </xf>
    <xf numFmtId="0" fontId="9" fillId="0" borderId="41" xfId="0" applyFont="1" applyFill="1" applyBorder="1" applyAlignment="1">
      <alignment horizontal="left" vertical="center"/>
    </xf>
    <xf numFmtId="170" fontId="9" fillId="0" borderId="41" xfId="3" applyNumberFormat="1" applyFont="1" applyFill="1" applyBorder="1" applyAlignment="1">
      <alignment horizontal="center" vertical="center" wrapText="1"/>
    </xf>
    <xf numFmtId="167" fontId="9" fillId="0" borderId="48" xfId="0" applyNumberFormat="1" applyFont="1" applyFill="1" applyBorder="1" applyAlignment="1">
      <alignment horizontal="center" vertical="center"/>
    </xf>
    <xf numFmtId="0" fontId="10" fillId="0" borderId="48" xfId="2" applyFont="1" applyFill="1" applyBorder="1" applyAlignment="1">
      <alignment horizontal="center" vertical="center"/>
    </xf>
    <xf numFmtId="0" fontId="9" fillId="0" borderId="48" xfId="0" applyFont="1" applyFill="1" applyBorder="1" applyAlignment="1">
      <alignment horizontal="center" vertical="center" wrapText="1"/>
    </xf>
    <xf numFmtId="0" fontId="9" fillId="0" borderId="48" xfId="0" applyFont="1" applyFill="1" applyBorder="1" applyAlignment="1">
      <alignment horizontal="left" vertical="center" wrapText="1"/>
    </xf>
    <xf numFmtId="1" fontId="9" fillId="0" borderId="48" xfId="0" applyNumberFormat="1" applyFont="1" applyFill="1" applyBorder="1" applyAlignment="1">
      <alignment horizontal="center" vertical="center"/>
    </xf>
    <xf numFmtId="0" fontId="9" fillId="0" borderId="48" xfId="0" applyFont="1" applyFill="1" applyBorder="1" applyAlignment="1">
      <alignment horizontal="center" vertical="center"/>
    </xf>
    <xf numFmtId="0" fontId="9" fillId="0" borderId="48" xfId="0" applyFont="1" applyFill="1" applyBorder="1" applyAlignment="1">
      <alignment vertical="center" wrapText="1"/>
    </xf>
    <xf numFmtId="0" fontId="9" fillId="0" borderId="48" xfId="0" applyFont="1" applyFill="1" applyBorder="1" applyAlignment="1">
      <alignment horizontal="left" vertical="center"/>
    </xf>
    <xf numFmtId="1" fontId="9" fillId="0" borderId="48" xfId="0" applyNumberFormat="1" applyFont="1" applyFill="1" applyBorder="1" applyAlignment="1">
      <alignment horizontal="center" vertical="center" wrapText="1"/>
    </xf>
    <xf numFmtId="169" fontId="9" fillId="0" borderId="48" xfId="3" applyNumberFormat="1" applyFont="1" applyFill="1" applyBorder="1" applyAlignment="1">
      <alignment horizontal="center" vertical="center" wrapText="1"/>
    </xf>
    <xf numFmtId="170" fontId="9" fillId="0" borderId="48" xfId="3" applyNumberFormat="1" applyFont="1" applyFill="1" applyBorder="1" applyAlignment="1">
      <alignment horizontal="center" vertical="center" wrapText="1"/>
    </xf>
    <xf numFmtId="167" fontId="9" fillId="5" borderId="48" xfId="0" applyNumberFormat="1" applyFont="1" applyFill="1" applyBorder="1" applyAlignment="1">
      <alignment horizontal="center" vertical="center"/>
    </xf>
    <xf numFmtId="1" fontId="9" fillId="5" borderId="48" xfId="0" applyNumberFormat="1" applyFont="1" applyFill="1" applyBorder="1" applyAlignment="1">
      <alignment horizontal="center" vertical="center" wrapText="1"/>
    </xf>
    <xf numFmtId="169" fontId="9" fillId="5" borderId="48" xfId="3" applyNumberFormat="1" applyFont="1" applyFill="1" applyBorder="1" applyAlignment="1">
      <alignment horizontal="center" vertical="center" wrapText="1"/>
    </xf>
    <xf numFmtId="170" fontId="9" fillId="5" borderId="48" xfId="3" applyNumberFormat="1" applyFont="1" applyFill="1" applyBorder="1" applyAlignment="1">
      <alignment horizontal="center" vertical="center" wrapText="1"/>
    </xf>
    <xf numFmtId="0" fontId="0" fillId="5" borderId="0" xfId="0" applyFont="1" applyFill="1" applyAlignment="1">
      <alignment horizontal="center" vertical="center"/>
    </xf>
    <xf numFmtId="0" fontId="9" fillId="5" borderId="38" xfId="0" applyFont="1" applyFill="1" applyBorder="1" applyAlignment="1">
      <alignment horizontal="left" vertical="center" wrapText="1"/>
    </xf>
    <xf numFmtId="0" fontId="9" fillId="5" borderId="38" xfId="0" applyFont="1" applyFill="1" applyBorder="1" applyAlignment="1">
      <alignment horizontal="center" vertical="center" wrapText="1"/>
    </xf>
    <xf numFmtId="1" fontId="9" fillId="0" borderId="48" xfId="0" applyNumberFormat="1" applyFont="1" applyFill="1" applyBorder="1" applyAlignment="1">
      <alignment horizontal="left" vertical="center" wrapText="1"/>
    </xf>
    <xf numFmtId="0" fontId="9" fillId="5" borderId="38" xfId="0" applyFont="1" applyFill="1" applyBorder="1" applyAlignment="1">
      <alignment horizontal="center" vertical="center"/>
    </xf>
    <xf numFmtId="0" fontId="9" fillId="5" borderId="38" xfId="0" applyFont="1" applyFill="1" applyBorder="1" applyAlignment="1">
      <alignment horizontal="left" vertical="center"/>
    </xf>
    <xf numFmtId="0" fontId="9" fillId="5" borderId="38" xfId="0" applyFont="1" applyFill="1" applyBorder="1" applyAlignment="1">
      <alignment vertical="center" wrapText="1"/>
    </xf>
    <xf numFmtId="0" fontId="10" fillId="5" borderId="38" xfId="2" applyFont="1" applyFill="1" applyBorder="1" applyAlignment="1">
      <alignment horizontal="center" vertical="center"/>
    </xf>
    <xf numFmtId="168" fontId="9" fillId="0" borderId="48" xfId="0" applyNumberFormat="1" applyFont="1" applyFill="1" applyBorder="1" applyAlignment="1">
      <alignment horizontal="center" vertical="center"/>
    </xf>
    <xf numFmtId="1" fontId="9" fillId="5" borderId="48" xfId="0" applyNumberFormat="1" applyFont="1" applyFill="1" applyBorder="1" applyAlignment="1">
      <alignment horizontal="center" vertical="center"/>
    </xf>
    <xf numFmtId="0" fontId="5" fillId="4" borderId="38" xfId="0" applyFont="1" applyFill="1" applyBorder="1" applyAlignment="1">
      <alignment horizontal="left" vertical="center"/>
    </xf>
    <xf numFmtId="0" fontId="15" fillId="4" borderId="21" xfId="0"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xf numFmtId="1" fontId="16" fillId="0" borderId="48" xfId="0" applyNumberFormat="1" applyFont="1" applyFill="1" applyBorder="1" applyAlignment="1">
      <alignment horizontal="center" vertical="center"/>
    </xf>
    <xf numFmtId="0" fontId="16" fillId="0" borderId="2" xfId="0" applyFont="1" applyFill="1" applyBorder="1" applyAlignment="1">
      <alignment horizontal="center" vertical="center"/>
    </xf>
    <xf numFmtId="0" fontId="15" fillId="0" borderId="51" xfId="0" applyFont="1" applyFill="1" applyBorder="1" applyAlignment="1">
      <alignment horizontal="left" vertical="center"/>
    </xf>
    <xf numFmtId="0" fontId="16" fillId="0" borderId="48" xfId="0" applyFont="1" applyFill="1" applyBorder="1" applyAlignment="1">
      <alignment horizontal="left" vertical="center"/>
    </xf>
    <xf numFmtId="0" fontId="16" fillId="0" borderId="48" xfId="0" applyFont="1" applyFill="1" applyBorder="1" applyAlignment="1">
      <alignment horizontal="center" vertical="center"/>
    </xf>
    <xf numFmtId="0" fontId="15" fillId="0" borderId="0" xfId="0" applyFont="1" applyFill="1" applyBorder="1" applyAlignment="1">
      <alignment horizontal="left" vertical="center"/>
    </xf>
    <xf numFmtId="0" fontId="18" fillId="0" borderId="0" xfId="0" applyFont="1" applyFill="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16" fillId="0" borderId="0" xfId="0" applyFont="1" applyFill="1" applyAlignment="1">
      <alignment horizontal="left" vertical="center" wrapText="1"/>
    </xf>
    <xf numFmtId="1" fontId="16" fillId="0" borderId="0" xfId="0" applyNumberFormat="1" applyFont="1" applyAlignment="1">
      <alignment horizontal="center" vertical="center"/>
    </xf>
    <xf numFmtId="171" fontId="16" fillId="0" borderId="0" xfId="0" applyNumberFormat="1" applyFont="1" applyAlignment="1">
      <alignment horizontal="center" vertical="center"/>
    </xf>
    <xf numFmtId="0" fontId="20" fillId="0" borderId="0" xfId="0" applyFont="1" applyBorder="1" applyAlignment="1">
      <alignment horizontal="center" vertical="center" wrapText="1"/>
    </xf>
    <xf numFmtId="171" fontId="15" fillId="4" borderId="21" xfId="0" applyNumberFormat="1"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8" xfId="0" applyFont="1" applyFill="1" applyBorder="1" applyAlignment="1">
      <alignment horizontal="left" vertical="center" wrapText="1"/>
    </xf>
    <xf numFmtId="171" fontId="16" fillId="0" borderId="48" xfId="0" applyNumberFormat="1" applyFont="1" applyFill="1" applyBorder="1" applyAlignment="1">
      <alignment horizontal="center" vertical="center"/>
    </xf>
    <xf numFmtId="0" fontId="17" fillId="0" borderId="48" xfId="0" applyFont="1" applyFill="1" applyBorder="1" applyAlignment="1">
      <alignment horizontal="center" vertical="center"/>
    </xf>
    <xf numFmtId="1" fontId="16" fillId="0" borderId="48" xfId="0" applyNumberFormat="1" applyFont="1" applyFill="1" applyBorder="1" applyAlignment="1">
      <alignment horizontal="center" vertical="center" wrapText="1"/>
    </xf>
    <xf numFmtId="0" fontId="16" fillId="0" borderId="0" xfId="0" applyFont="1" applyFill="1"/>
    <xf numFmtId="3" fontId="16" fillId="0" borderId="48" xfId="0" applyNumberFormat="1" applyFont="1" applyFill="1" applyBorder="1" applyAlignment="1">
      <alignment horizontal="center" vertical="center" wrapText="1"/>
    </xf>
    <xf numFmtId="0" fontId="16" fillId="0" borderId="2" xfId="0" applyFont="1" applyFill="1" applyBorder="1" applyAlignment="1">
      <alignment horizontal="left" vertical="center" wrapText="1"/>
    </xf>
    <xf numFmtId="0" fontId="21" fillId="0" borderId="0" xfId="0" applyFont="1" applyBorder="1" applyAlignment="1">
      <alignment horizontal="center" vertical="center" wrapText="1"/>
    </xf>
    <xf numFmtId="1" fontId="16" fillId="0" borderId="52" xfId="0" applyNumberFormat="1" applyFont="1" applyFill="1" applyBorder="1" applyAlignment="1">
      <alignment horizontal="center" vertical="center"/>
    </xf>
    <xf numFmtId="0" fontId="15" fillId="0" borderId="51" xfId="0" applyFont="1" applyFill="1" applyBorder="1" applyAlignment="1">
      <alignment horizontal="left" vertical="center" wrapText="1"/>
    </xf>
    <xf numFmtId="0" fontId="15" fillId="0" borderId="28" xfId="0" applyFont="1" applyFill="1" applyBorder="1" applyAlignment="1">
      <alignment horizontal="left" vertical="center"/>
    </xf>
    <xf numFmtId="0" fontId="16" fillId="0" borderId="2" xfId="0" applyFont="1" applyFill="1" applyBorder="1" applyAlignment="1">
      <alignment horizontal="left" vertical="center"/>
    </xf>
    <xf numFmtId="0" fontId="16" fillId="0" borderId="2" xfId="0" applyFont="1" applyFill="1" applyBorder="1" applyAlignment="1">
      <alignment horizontal="center" vertical="center" wrapText="1"/>
    </xf>
    <xf numFmtId="1" fontId="16" fillId="0" borderId="2" xfId="0" applyNumberFormat="1" applyFont="1" applyFill="1" applyBorder="1" applyAlignment="1">
      <alignment horizontal="center" vertical="center"/>
    </xf>
    <xf numFmtId="171" fontId="16" fillId="0" borderId="2" xfId="0" applyNumberFormat="1" applyFont="1" applyFill="1" applyBorder="1" applyAlignment="1">
      <alignment horizontal="center" vertical="center"/>
    </xf>
    <xf numFmtId="1" fontId="16" fillId="0" borderId="14" xfId="0" applyNumberFormat="1" applyFont="1" applyFill="1" applyBorder="1" applyAlignment="1">
      <alignment horizontal="center" vertical="center"/>
    </xf>
    <xf numFmtId="4" fontId="16" fillId="0" borderId="48" xfId="0" applyNumberFormat="1" applyFont="1" applyFill="1" applyBorder="1" applyAlignment="1">
      <alignment horizontal="center" vertical="center" wrapText="1"/>
    </xf>
    <xf numFmtId="0" fontId="19" fillId="6" borderId="10" xfId="0" applyFont="1" applyFill="1" applyBorder="1" applyAlignment="1">
      <alignment horizontal="center" vertical="center" wrapText="1"/>
    </xf>
    <xf numFmtId="0" fontId="19" fillId="6" borderId="20" xfId="0" applyFont="1" applyFill="1" applyBorder="1" applyAlignment="1">
      <alignment horizontal="center" vertical="center" wrapText="1"/>
    </xf>
    <xf numFmtId="0" fontId="19" fillId="6" borderId="43" xfId="0" applyFont="1" applyFill="1" applyBorder="1" applyAlignment="1">
      <alignment horizontal="center" vertical="center" wrapText="1"/>
    </xf>
    <xf numFmtId="1" fontId="19" fillId="6" borderId="10" xfId="0" applyNumberFormat="1" applyFont="1" applyFill="1" applyBorder="1" applyAlignment="1">
      <alignment horizontal="center" vertical="center" wrapText="1"/>
    </xf>
    <xf numFmtId="171" fontId="19" fillId="6" borderId="10" xfId="0" applyNumberFormat="1" applyFont="1" applyFill="1" applyBorder="1" applyAlignment="1">
      <alignment horizontal="center" vertical="center" wrapText="1"/>
    </xf>
    <xf numFmtId="1" fontId="19" fillId="6" borderId="34" xfId="0" applyNumberFormat="1" applyFont="1" applyFill="1" applyBorder="1" applyAlignment="1">
      <alignment horizontal="center" vertical="center" wrapText="1"/>
    </xf>
    <xf numFmtId="0" fontId="22" fillId="6" borderId="18" xfId="0" applyFont="1" applyFill="1" applyBorder="1" applyAlignment="1">
      <alignment horizontal="left" vertical="center"/>
    </xf>
    <xf numFmtId="0" fontId="15" fillId="6" borderId="21" xfId="0" applyFont="1" applyFill="1" applyBorder="1" applyAlignment="1">
      <alignment horizontal="center" vertical="center" wrapText="1"/>
    </xf>
    <xf numFmtId="0" fontId="16" fillId="6" borderId="21" xfId="0" applyFont="1" applyFill="1" applyBorder="1" applyAlignment="1">
      <alignment horizontal="center" vertical="center" wrapText="1"/>
    </xf>
    <xf numFmtId="1" fontId="15" fillId="6" borderId="21" xfId="0" applyNumberFormat="1" applyFont="1" applyFill="1" applyBorder="1" applyAlignment="1">
      <alignment horizontal="center" vertical="center" wrapText="1"/>
    </xf>
    <xf numFmtId="1" fontId="20" fillId="6" borderId="22" xfId="0" applyNumberFormat="1" applyFont="1" applyFill="1" applyBorder="1" applyAlignment="1">
      <alignment vertical="center" wrapText="1"/>
    </xf>
    <xf numFmtId="0" fontId="19" fillId="6" borderId="34" xfId="0" applyFont="1" applyFill="1" applyBorder="1" applyAlignment="1">
      <alignment horizontal="center" vertical="center" wrapText="1"/>
    </xf>
    <xf numFmtId="0" fontId="16" fillId="0" borderId="47" xfId="0" applyFont="1" applyFill="1" applyBorder="1" applyAlignment="1">
      <alignment horizontal="center" vertical="center"/>
    </xf>
    <xf numFmtId="0" fontId="16" fillId="0" borderId="61" xfId="0" applyFont="1" applyFill="1" applyBorder="1" applyAlignment="1">
      <alignment horizontal="center" vertical="center"/>
    </xf>
    <xf numFmtId="0" fontId="16" fillId="6" borderId="22" xfId="0" applyFont="1" applyFill="1" applyBorder="1" applyAlignment="1">
      <alignment horizontal="center" vertical="center" wrapText="1"/>
    </xf>
    <xf numFmtId="0" fontId="16" fillId="0" borderId="52" xfId="0" applyFont="1" applyFill="1" applyBorder="1" applyAlignment="1">
      <alignment horizontal="center" vertical="center"/>
    </xf>
    <xf numFmtId="0" fontId="16" fillId="0" borderId="14" xfId="0" applyFont="1" applyFill="1" applyBorder="1" applyAlignment="1">
      <alignment horizontal="center" vertical="center"/>
    </xf>
    <xf numFmtId="1" fontId="0" fillId="0" borderId="48" xfId="0" applyNumberFormat="1" applyBorder="1" applyAlignment="1">
      <alignment horizontal="center" vertical="center"/>
    </xf>
    <xf numFmtId="1" fontId="23" fillId="0" borderId="48" xfId="0" applyNumberFormat="1" applyFont="1" applyBorder="1" applyAlignment="1">
      <alignment horizontal="center" vertical="center"/>
    </xf>
    <xf numFmtId="1" fontId="0" fillId="0" borderId="0" xfId="0" applyNumberFormat="1" applyAlignment="1">
      <alignment horizontal="center" vertical="center"/>
    </xf>
    <xf numFmtId="2" fontId="0" fillId="0" borderId="0" xfId="0" applyNumberFormat="1"/>
    <xf numFmtId="2" fontId="0" fillId="0" borderId="48" xfId="0" applyNumberFormat="1" applyBorder="1"/>
    <xf numFmtId="2" fontId="23" fillId="0" borderId="48" xfId="0" applyNumberFormat="1" applyFont="1" applyBorder="1" applyAlignment="1">
      <alignment horizontal="center" vertical="center"/>
    </xf>
    <xf numFmtId="2" fontId="23" fillId="0" borderId="0" xfId="0" applyNumberFormat="1" applyFont="1" applyAlignment="1">
      <alignment horizontal="center" vertical="center"/>
    </xf>
    <xf numFmtId="0" fontId="15" fillId="0" borderId="0" xfId="0" applyFont="1"/>
    <xf numFmtId="0" fontId="0" fillId="0" borderId="0" xfId="0" applyAlignment="1">
      <alignment horizontal="center" vertical="center"/>
    </xf>
    <xf numFmtId="0" fontId="23" fillId="0" borderId="0" xfId="0" applyFont="1" applyAlignment="1">
      <alignment horizontal="center" vertical="center"/>
    </xf>
    <xf numFmtId="0" fontId="23" fillId="0" borderId="0" xfId="0" applyFont="1"/>
    <xf numFmtId="0" fontId="35" fillId="0" borderId="0" xfId="0" applyFont="1" applyAlignment="1">
      <alignment vertical="center"/>
    </xf>
    <xf numFmtId="0" fontId="0" fillId="0" borderId="48" xfId="0" applyBorder="1" applyAlignment="1">
      <alignment horizontal="center" vertical="center"/>
    </xf>
    <xf numFmtId="0" fontId="0" fillId="0" borderId="48" xfId="0" applyBorder="1" applyAlignment="1">
      <alignment horizontal="center" vertical="center" wrapText="1"/>
    </xf>
    <xf numFmtId="0" fontId="0" fillId="0" borderId="48" xfId="0" applyBorder="1" applyAlignment="1">
      <alignment horizontal="left" vertical="center"/>
    </xf>
    <xf numFmtId="0" fontId="0" fillId="8" borderId="48" xfId="0" applyFill="1" applyBorder="1" applyAlignment="1">
      <alignment horizontal="left" vertical="center"/>
    </xf>
    <xf numFmtId="0" fontId="0" fillId="0" borderId="0" xfId="0" applyAlignment="1">
      <alignment horizontal="left" vertical="center"/>
    </xf>
    <xf numFmtId="0" fontId="0" fillId="0" borderId="48" xfId="0" applyBorder="1" applyAlignment="1">
      <alignment horizontal="left" vertical="center" wrapText="1"/>
    </xf>
    <xf numFmtId="0" fontId="0" fillId="0" borderId="0" xfId="0" applyAlignment="1">
      <alignment horizontal="left" vertical="center" wrapText="1"/>
    </xf>
    <xf numFmtId="0" fontId="23" fillId="0" borderId="48" xfId="0" applyFont="1" applyBorder="1" applyAlignment="1">
      <alignment horizontal="center" vertical="center"/>
    </xf>
    <xf numFmtId="0" fontId="23" fillId="0" borderId="48" xfId="0" applyFont="1" applyBorder="1" applyAlignment="1">
      <alignment horizontal="center" vertical="center" wrapText="1"/>
    </xf>
    <xf numFmtId="0" fontId="0" fillId="0" borderId="48" xfId="0" applyFill="1" applyBorder="1" applyAlignment="1">
      <alignment horizontal="left" vertical="center"/>
    </xf>
    <xf numFmtId="0" fontId="0" fillId="5" borderId="48" xfId="0" applyFill="1" applyBorder="1" applyAlignment="1">
      <alignment horizontal="left" vertical="center"/>
    </xf>
    <xf numFmtId="0" fontId="0" fillId="5" borderId="48" xfId="0" applyFill="1" applyBorder="1" applyAlignment="1">
      <alignment horizontal="left" vertical="center" wrapText="1"/>
    </xf>
    <xf numFmtId="0" fontId="0" fillId="10" borderId="48" xfId="0" applyFill="1" applyBorder="1" applyAlignment="1">
      <alignment horizontal="left" vertical="center"/>
    </xf>
    <xf numFmtId="0" fontId="0" fillId="10" borderId="48" xfId="0" applyFill="1" applyBorder="1" applyAlignment="1">
      <alignment horizontal="left" vertical="center" wrapText="1"/>
    </xf>
    <xf numFmtId="0" fontId="0" fillId="9" borderId="48" xfId="0" applyFill="1" applyBorder="1" applyAlignment="1">
      <alignment horizontal="left" vertical="center"/>
    </xf>
    <xf numFmtId="0" fontId="0" fillId="9" borderId="48" xfId="0" applyFill="1" applyBorder="1" applyAlignment="1">
      <alignment horizontal="left" vertical="center" wrapText="1"/>
    </xf>
    <xf numFmtId="0" fontId="0" fillId="4" borderId="48" xfId="0" applyFill="1" applyBorder="1" applyAlignment="1">
      <alignment horizontal="left" vertical="center"/>
    </xf>
    <xf numFmtId="0" fontId="0" fillId="4" borderId="48" xfId="0" applyFill="1" applyBorder="1" applyAlignment="1">
      <alignment horizontal="left" vertical="center" wrapText="1"/>
    </xf>
    <xf numFmtId="0" fontId="0" fillId="11" borderId="48" xfId="0" applyFill="1" applyBorder="1" applyAlignment="1">
      <alignment horizontal="left" vertical="center"/>
    </xf>
    <xf numFmtId="0" fontId="0" fillId="11" borderId="48" xfId="0" applyFill="1" applyBorder="1" applyAlignment="1">
      <alignment horizontal="left" vertical="center" wrapText="1"/>
    </xf>
    <xf numFmtId="0" fontId="0" fillId="8" borderId="48" xfId="0" applyFill="1" applyBorder="1" applyAlignment="1">
      <alignment horizontal="left" vertical="center" wrapText="1"/>
    </xf>
    <xf numFmtId="0" fontId="0" fillId="12" borderId="48" xfId="0" applyFill="1" applyBorder="1" applyAlignment="1">
      <alignment horizontal="left" vertical="center"/>
    </xf>
    <xf numFmtId="0" fontId="0" fillId="12" borderId="48" xfId="0" applyFill="1" applyBorder="1" applyAlignment="1">
      <alignment horizontal="left" vertical="center" wrapText="1"/>
    </xf>
    <xf numFmtId="0" fontId="0" fillId="0" borderId="0" xfId="0" applyAlignment="1">
      <alignment horizontal="right" vertical="center"/>
    </xf>
    <xf numFmtId="0" fontId="0" fillId="0" borderId="48" xfId="0" applyBorder="1"/>
    <xf numFmtId="0" fontId="36" fillId="0" borderId="0" xfId="0" applyFont="1" applyFill="1" applyAlignment="1">
      <alignment horizontal="center" vertical="center"/>
    </xf>
    <xf numFmtId="0" fontId="37" fillId="0" borderId="0" xfId="0" applyFont="1" applyFill="1" applyAlignment="1">
      <alignment horizontal="center" vertical="center" wrapText="1"/>
    </xf>
    <xf numFmtId="0" fontId="38" fillId="0" borderId="0" xfId="0" applyFont="1" applyFill="1" applyAlignment="1">
      <alignment horizontal="center" vertical="center"/>
    </xf>
    <xf numFmtId="0" fontId="39" fillId="0" borderId="0" xfId="0" applyFont="1" applyFill="1" applyAlignment="1">
      <alignment horizontal="center" vertical="center"/>
    </xf>
    <xf numFmtId="0" fontId="39" fillId="0" borderId="0" xfId="0" applyFont="1" applyFill="1" applyAlignment="1">
      <alignment horizontal="center" vertical="center" wrapText="1"/>
    </xf>
    <xf numFmtId="0" fontId="38" fillId="0" borderId="0" xfId="0" applyFont="1" applyFill="1" applyAlignment="1">
      <alignment horizontal="center" vertical="center" wrapText="1"/>
    </xf>
    <xf numFmtId="1" fontId="38" fillId="0" borderId="0" xfId="0" applyNumberFormat="1" applyFont="1" applyFill="1" applyAlignment="1">
      <alignment horizontal="center" vertical="center"/>
    </xf>
    <xf numFmtId="167" fontId="38" fillId="0" borderId="0" xfId="0" applyNumberFormat="1" applyFont="1" applyFill="1" applyAlignment="1">
      <alignment horizontal="center" vertical="center"/>
    </xf>
    <xf numFmtId="165" fontId="38" fillId="0" borderId="0" xfId="3" applyNumberFormat="1" applyFont="1" applyFill="1" applyAlignment="1">
      <alignment vertical="center" wrapText="1"/>
    </xf>
    <xf numFmtId="43" fontId="38" fillId="0" borderId="0" xfId="3" applyNumberFormat="1" applyFont="1" applyFill="1" applyAlignment="1">
      <alignment horizontal="center" vertical="center" wrapText="1"/>
    </xf>
    <xf numFmtId="3" fontId="38" fillId="0" borderId="0" xfId="0" applyNumberFormat="1" applyFont="1" applyFill="1" applyAlignment="1">
      <alignment horizontal="center" vertical="center"/>
    </xf>
    <xf numFmtId="0" fontId="41" fillId="0" borderId="0" xfId="0" applyFont="1" applyFill="1" applyAlignment="1">
      <alignment horizontal="center" vertical="center" wrapText="1"/>
    </xf>
    <xf numFmtId="0" fontId="42" fillId="3" borderId="0" xfId="0" applyFont="1" applyFill="1" applyAlignment="1">
      <alignment horizontal="center" vertical="center" wrapText="1"/>
    </xf>
    <xf numFmtId="0" fontId="43" fillId="6" borderId="32" xfId="0" applyFont="1" applyFill="1" applyBorder="1" applyAlignment="1">
      <alignment horizontal="center" vertical="center" wrapText="1"/>
    </xf>
    <xf numFmtId="0" fontId="43" fillId="6" borderId="10" xfId="0" applyFont="1" applyFill="1" applyBorder="1" applyAlignment="1">
      <alignment horizontal="center" vertical="center" wrapText="1"/>
    </xf>
    <xf numFmtId="0" fontId="43" fillId="6" borderId="34" xfId="0" applyFont="1" applyFill="1" applyBorder="1" applyAlignment="1">
      <alignment horizontal="center" vertical="center" wrapText="1"/>
    </xf>
    <xf numFmtId="0" fontId="43" fillId="6" borderId="68" xfId="0" applyFont="1" applyFill="1" applyBorder="1" applyAlignment="1">
      <alignment horizontal="center" vertical="center" wrapText="1"/>
    </xf>
    <xf numFmtId="0" fontId="43" fillId="6" borderId="5" xfId="0" applyFont="1" applyFill="1" applyBorder="1" applyAlignment="1">
      <alignment horizontal="center" vertical="center" wrapText="1"/>
    </xf>
    <xf numFmtId="0" fontId="43" fillId="6" borderId="20" xfId="0" applyFont="1" applyFill="1" applyBorder="1" applyAlignment="1">
      <alignment horizontal="center" vertical="center" wrapText="1"/>
    </xf>
    <xf numFmtId="1" fontId="43" fillId="4" borderId="10" xfId="0" applyNumberFormat="1" applyFont="1" applyFill="1" applyBorder="1" applyAlignment="1">
      <alignment horizontal="center" vertical="center" wrapText="1"/>
    </xf>
    <xf numFmtId="167" fontId="43" fillId="4" borderId="10" xfId="0" applyNumberFormat="1" applyFont="1" applyFill="1" applyBorder="1" applyAlignment="1">
      <alignment horizontal="center" vertical="center" wrapText="1"/>
    </xf>
    <xf numFmtId="165" fontId="43" fillId="4" borderId="10" xfId="3" applyNumberFormat="1" applyFont="1" applyFill="1" applyBorder="1" applyAlignment="1">
      <alignment horizontal="center" vertical="center" wrapText="1"/>
    </xf>
    <xf numFmtId="43" fontId="43" fillId="4" borderId="33" xfId="3" applyNumberFormat="1" applyFont="1" applyFill="1" applyBorder="1" applyAlignment="1">
      <alignment horizontal="center" vertical="center" wrapText="1"/>
    </xf>
    <xf numFmtId="3" fontId="43" fillId="6" borderId="33" xfId="0" applyNumberFormat="1" applyFont="1" applyFill="1" applyBorder="1" applyAlignment="1">
      <alignment horizontal="center" vertical="center" wrapText="1"/>
    </xf>
    <xf numFmtId="1" fontId="40" fillId="6" borderId="48" xfId="0" applyNumberFormat="1" applyFont="1" applyFill="1" applyBorder="1" applyAlignment="1">
      <alignment horizontal="center" vertical="center" wrapText="1"/>
    </xf>
    <xf numFmtId="0" fontId="39" fillId="3" borderId="0" xfId="0" applyFont="1" applyFill="1" applyAlignment="1">
      <alignment horizontal="center" vertical="center" wrapText="1"/>
    </xf>
    <xf numFmtId="0" fontId="37" fillId="6" borderId="18" xfId="0" applyFont="1" applyFill="1" applyBorder="1" applyAlignment="1">
      <alignment vertical="center" wrapText="1"/>
    </xf>
    <xf numFmtId="0" fontId="37" fillId="6" borderId="21" xfId="0" applyFont="1" applyFill="1" applyBorder="1" applyAlignment="1">
      <alignment vertical="center" wrapText="1"/>
    </xf>
    <xf numFmtId="0" fontId="45" fillId="6" borderId="22" xfId="0" applyFont="1" applyFill="1" applyBorder="1" applyAlignment="1">
      <alignment vertical="center" wrapText="1"/>
    </xf>
    <xf numFmtId="0" fontId="39" fillId="6" borderId="21" xfId="0" applyFont="1" applyFill="1" applyBorder="1" applyAlignment="1">
      <alignment horizontal="center" vertical="center" wrapText="1"/>
    </xf>
    <xf numFmtId="0" fontId="37" fillId="6" borderId="21" xfId="0" applyFont="1" applyFill="1" applyBorder="1" applyAlignment="1">
      <alignment horizontal="center" vertical="center" wrapText="1"/>
    </xf>
    <xf numFmtId="1" fontId="37" fillId="4" borderId="21" xfId="0" applyNumberFormat="1" applyFont="1" applyFill="1" applyBorder="1" applyAlignment="1">
      <alignment horizontal="center" vertical="center" wrapText="1"/>
    </xf>
    <xf numFmtId="167" fontId="37" fillId="4" borderId="21" xfId="0" applyNumberFormat="1" applyFont="1" applyFill="1" applyBorder="1" applyAlignment="1">
      <alignment vertical="center" wrapText="1"/>
    </xf>
    <xf numFmtId="165" fontId="37" fillId="4" borderId="21" xfId="3" applyNumberFormat="1" applyFont="1" applyFill="1" applyBorder="1" applyAlignment="1">
      <alignment vertical="center" wrapText="1"/>
    </xf>
    <xf numFmtId="43" fontId="37" fillId="4" borderId="21" xfId="3" applyNumberFormat="1" applyFont="1" applyFill="1" applyBorder="1" applyAlignment="1">
      <alignment vertical="center" wrapText="1"/>
    </xf>
    <xf numFmtId="3" fontId="46" fillId="6" borderId="21" xfId="0" applyNumberFormat="1" applyFont="1" applyFill="1" applyBorder="1" applyAlignment="1">
      <alignment vertical="center" wrapText="1"/>
    </xf>
    <xf numFmtId="1" fontId="47" fillId="6" borderId="48" xfId="0" applyNumberFormat="1" applyFont="1" applyFill="1" applyBorder="1" applyAlignment="1">
      <alignment horizontal="center" vertical="center"/>
    </xf>
    <xf numFmtId="0" fontId="37" fillId="0" borderId="55" xfId="0" applyFont="1" applyFill="1" applyBorder="1" applyAlignment="1">
      <alignment vertical="center" wrapText="1"/>
    </xf>
    <xf numFmtId="0" fontId="38" fillId="0" borderId="6" xfId="15" quotePrefix="1" applyFont="1" applyFill="1" applyBorder="1" applyAlignment="1">
      <alignment horizontal="center" vertical="center"/>
    </xf>
    <xf numFmtId="0" fontId="38" fillId="0" borderId="6" xfId="2" applyFont="1" applyFill="1" applyBorder="1" applyAlignment="1">
      <alignment horizontal="center" vertical="center"/>
    </xf>
    <xf numFmtId="0" fontId="39" fillId="0" borderId="12" xfId="0" applyFont="1" applyFill="1" applyBorder="1" applyAlignment="1">
      <alignment horizontal="center" vertical="center"/>
    </xf>
    <xf numFmtId="0" fontId="39" fillId="0" borderId="20" xfId="0" applyFont="1" applyFill="1" applyBorder="1" applyAlignment="1">
      <alignment horizontal="center" vertical="center" wrapText="1"/>
    </xf>
    <xf numFmtId="0" fontId="48" fillId="0" borderId="48" xfId="0" applyFont="1" applyFill="1" applyBorder="1" applyAlignment="1">
      <alignment horizontal="center" vertical="center" wrapText="1"/>
    </xf>
    <xf numFmtId="0" fontId="38" fillId="0" borderId="0" xfId="0" applyFont="1" applyFill="1" applyBorder="1" applyAlignment="1">
      <alignment horizontal="left" vertical="center" wrapText="1"/>
    </xf>
    <xf numFmtId="1" fontId="38" fillId="0" borderId="6" xfId="0" applyNumberFormat="1" applyFont="1" applyFill="1" applyBorder="1" applyAlignment="1">
      <alignment horizontal="center" vertical="center"/>
    </xf>
    <xf numFmtId="167" fontId="38" fillId="0" borderId="6" xfId="0" applyNumberFormat="1" applyFont="1" applyFill="1" applyBorder="1" applyAlignment="1">
      <alignment horizontal="center" vertical="center"/>
    </xf>
    <xf numFmtId="165" fontId="38" fillId="0" borderId="6" xfId="3" applyNumberFormat="1" applyFont="1" applyFill="1" applyBorder="1" applyAlignment="1">
      <alignment vertical="center" wrapText="1"/>
    </xf>
    <xf numFmtId="0" fontId="37" fillId="0" borderId="25" xfId="0" applyFont="1" applyFill="1" applyBorder="1" applyAlignment="1">
      <alignment vertical="center" wrapText="1"/>
    </xf>
    <xf numFmtId="0" fontId="38" fillId="0" borderId="8" xfId="15" quotePrefix="1" applyFont="1" applyFill="1" applyBorder="1" applyAlignment="1">
      <alignment horizontal="center" vertical="center"/>
    </xf>
    <xf numFmtId="0" fontId="38" fillId="0" borderId="8" xfId="2" applyFont="1" applyFill="1" applyBorder="1" applyAlignment="1">
      <alignment horizontal="center" vertical="center"/>
    </xf>
    <xf numFmtId="0" fontId="39" fillId="0" borderId="15" xfId="0" applyFont="1" applyFill="1" applyBorder="1" applyAlignment="1">
      <alignment horizontal="center" vertical="center"/>
    </xf>
    <xf numFmtId="0" fontId="39" fillId="0" borderId="16"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26" xfId="0" applyFont="1" applyFill="1" applyBorder="1" applyAlignment="1">
      <alignment horizontal="left" vertical="center" wrapText="1"/>
    </xf>
    <xf numFmtId="1" fontId="38" fillId="0" borderId="8" xfId="0" applyNumberFormat="1" applyFont="1" applyFill="1" applyBorder="1" applyAlignment="1">
      <alignment horizontal="center" vertical="center"/>
    </xf>
    <xf numFmtId="167" fontId="38" fillId="0" borderId="8" xfId="0" applyNumberFormat="1" applyFont="1" applyFill="1" applyBorder="1" applyAlignment="1">
      <alignment horizontal="center" vertical="center"/>
    </xf>
    <xf numFmtId="165" fontId="38" fillId="0" borderId="8" xfId="3" applyNumberFormat="1" applyFont="1" applyFill="1" applyBorder="1" applyAlignment="1">
      <alignment vertical="center" wrapText="1"/>
    </xf>
    <xf numFmtId="0" fontId="37" fillId="0" borderId="30" xfId="0" applyFont="1" applyFill="1" applyBorder="1" applyAlignment="1">
      <alignment vertical="center" wrapText="1"/>
    </xf>
    <xf numFmtId="0" fontId="38" fillId="0" borderId="4" xfId="12" quotePrefix="1" applyFont="1" applyFill="1" applyBorder="1" applyAlignment="1">
      <alignment horizontal="center" vertical="center"/>
    </xf>
    <xf numFmtId="0" fontId="38" fillId="0" borderId="4" xfId="2" applyFont="1" applyFill="1" applyBorder="1" applyAlignment="1">
      <alignment horizontal="center" vertical="center"/>
    </xf>
    <xf numFmtId="0" fontId="39" fillId="0" borderId="59" xfId="0" applyFont="1" applyFill="1" applyBorder="1" applyAlignment="1">
      <alignment horizontal="center" vertical="center"/>
    </xf>
    <xf numFmtId="0" fontId="39" fillId="0" borderId="17"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38" fillId="0" borderId="24" xfId="0" applyFont="1" applyFill="1" applyBorder="1" applyAlignment="1">
      <alignment horizontal="left" vertical="center" wrapText="1"/>
    </xf>
    <xf numFmtId="1" fontId="38" fillId="0" borderId="4" xfId="0" applyNumberFormat="1" applyFont="1" applyFill="1" applyBorder="1" applyAlignment="1">
      <alignment horizontal="center" vertical="center"/>
    </xf>
    <xf numFmtId="167" fontId="38" fillId="0" borderId="4" xfId="0" applyNumberFormat="1" applyFont="1" applyFill="1" applyBorder="1" applyAlignment="1">
      <alignment horizontal="center" vertical="center"/>
    </xf>
    <xf numFmtId="165" fontId="38" fillId="0" borderId="4" xfId="3" applyNumberFormat="1" applyFont="1" applyFill="1" applyBorder="1" applyAlignment="1">
      <alignment vertical="center" wrapText="1"/>
    </xf>
    <xf numFmtId="0" fontId="37" fillId="0" borderId="54" xfId="0" applyFont="1" applyFill="1" applyBorder="1" applyAlignment="1">
      <alignment vertical="center" wrapText="1"/>
    </xf>
    <xf numFmtId="0" fontId="38" fillId="0" borderId="48" xfId="12" quotePrefix="1" applyFont="1" applyFill="1" applyBorder="1" applyAlignment="1">
      <alignment horizontal="center" vertical="center"/>
    </xf>
    <xf numFmtId="0" fontId="38" fillId="0" borderId="48" xfId="2" applyFont="1" applyFill="1" applyBorder="1" applyAlignment="1">
      <alignment horizontal="center" vertical="center"/>
    </xf>
    <xf numFmtId="0" fontId="39" fillId="0" borderId="52" xfId="0" applyFont="1" applyFill="1" applyBorder="1" applyAlignment="1">
      <alignment horizontal="center" vertical="center"/>
    </xf>
    <xf numFmtId="0" fontId="39" fillId="0" borderId="47" xfId="0" applyFont="1" applyFill="1" applyBorder="1" applyAlignment="1">
      <alignment horizontal="center" vertical="center" wrapText="1"/>
    </xf>
    <xf numFmtId="0" fontId="38" fillId="0" borderId="48" xfId="0" applyFont="1" applyFill="1" applyBorder="1" applyAlignment="1">
      <alignment horizontal="center" vertical="center" wrapText="1"/>
    </xf>
    <xf numFmtId="0" fontId="38" fillId="0" borderId="49" xfId="0" applyFont="1" applyFill="1" applyBorder="1" applyAlignment="1">
      <alignment horizontal="left" vertical="center" wrapText="1"/>
    </xf>
    <xf numFmtId="1" fontId="38" fillId="0" borderId="48" xfId="0" applyNumberFormat="1" applyFont="1" applyFill="1" applyBorder="1" applyAlignment="1">
      <alignment horizontal="center" vertical="center"/>
    </xf>
    <xf numFmtId="167" fontId="38" fillId="0" borderId="48" xfId="0" applyNumberFormat="1" applyFont="1" applyFill="1" applyBorder="1" applyAlignment="1">
      <alignment horizontal="center" vertical="center"/>
    </xf>
    <xf numFmtId="165" fontId="38" fillId="0" borderId="48" xfId="3" applyNumberFormat="1" applyFont="1" applyFill="1" applyBorder="1" applyAlignment="1">
      <alignment vertical="center" wrapText="1"/>
    </xf>
    <xf numFmtId="0" fontId="37" fillId="0" borderId="31" xfId="0" applyFont="1" applyFill="1" applyBorder="1" applyAlignment="1">
      <alignment vertical="center" wrapText="1"/>
    </xf>
    <xf numFmtId="0" fontId="38" fillId="0" borderId="6" xfId="12" quotePrefix="1" applyFont="1" applyFill="1" applyBorder="1" applyAlignment="1">
      <alignment horizontal="center" vertical="center"/>
    </xf>
    <xf numFmtId="0" fontId="39" fillId="0" borderId="69" xfId="0" applyFont="1" applyFill="1" applyBorder="1" applyAlignment="1">
      <alignment horizontal="center" vertical="center" wrapText="1"/>
    </xf>
    <xf numFmtId="0" fontId="38" fillId="0" borderId="62" xfId="0" applyFont="1" applyFill="1" applyBorder="1" applyAlignment="1">
      <alignment horizontal="center" vertical="center" wrapText="1"/>
    </xf>
    <xf numFmtId="0" fontId="37" fillId="0" borderId="30" xfId="0" applyFont="1" applyFill="1" applyBorder="1" applyAlignment="1">
      <alignment horizontal="left" vertical="center" wrapText="1"/>
    </xf>
    <xf numFmtId="168" fontId="38" fillId="0" borderId="4" xfId="3" applyNumberFormat="1" applyFont="1" applyFill="1" applyBorder="1" applyAlignment="1">
      <alignment horizontal="center" vertical="center" wrapText="1"/>
    </xf>
    <xf numFmtId="0" fontId="37" fillId="0" borderId="31" xfId="0" applyFont="1" applyFill="1" applyBorder="1" applyAlignment="1">
      <alignment horizontal="left" vertical="center" wrapText="1"/>
    </xf>
    <xf numFmtId="0" fontId="38" fillId="0" borderId="6" xfId="2" quotePrefix="1" applyFont="1" applyFill="1" applyBorder="1" applyAlignment="1">
      <alignment horizontal="center" vertical="center"/>
    </xf>
    <xf numFmtId="0" fontId="39" fillId="0" borderId="19" xfId="0" applyFont="1" applyFill="1" applyBorder="1" applyAlignment="1">
      <alignment horizontal="center" vertical="center" wrapText="1"/>
    </xf>
    <xf numFmtId="0" fontId="38" fillId="0" borderId="6" xfId="0" applyFont="1" applyFill="1" applyBorder="1" applyAlignment="1">
      <alignment horizontal="center" vertical="center" wrapText="1"/>
    </xf>
    <xf numFmtId="168" fontId="38" fillId="0" borderId="6" xfId="3" applyNumberFormat="1" applyFont="1" applyFill="1" applyBorder="1" applyAlignment="1">
      <alignment horizontal="center" vertical="center" wrapText="1"/>
    </xf>
    <xf numFmtId="0" fontId="37" fillId="0" borderId="51" xfId="0" applyFont="1" applyFill="1" applyBorder="1" applyAlignment="1">
      <alignment horizontal="left" vertical="center" wrapText="1"/>
    </xf>
    <xf numFmtId="0" fontId="39" fillId="0" borderId="51" xfId="0" applyFont="1" applyFill="1" applyBorder="1" applyAlignment="1">
      <alignment horizontal="center" vertical="center" wrapText="1"/>
    </xf>
    <xf numFmtId="164" fontId="38" fillId="0" borderId="48" xfId="0" applyNumberFormat="1" applyFont="1" applyFill="1" applyBorder="1" applyAlignment="1">
      <alignment horizontal="center" vertical="center" wrapText="1"/>
    </xf>
    <xf numFmtId="168" fontId="38" fillId="0" borderId="48" xfId="3" applyNumberFormat="1" applyFont="1" applyFill="1" applyBorder="1" applyAlignment="1">
      <alignment horizontal="center" vertical="center" wrapText="1"/>
    </xf>
    <xf numFmtId="3" fontId="38" fillId="0" borderId="48" xfId="0" applyNumberFormat="1" applyFont="1" applyFill="1" applyBorder="1" applyAlignment="1">
      <alignment horizontal="center" vertical="center"/>
    </xf>
    <xf numFmtId="0" fontId="37" fillId="0" borderId="55" xfId="0" applyFont="1" applyFill="1" applyBorder="1" applyAlignment="1">
      <alignment horizontal="left" vertical="center" wrapText="1"/>
    </xf>
    <xf numFmtId="0" fontId="38" fillId="0" borderId="60" xfId="2" quotePrefix="1" applyFont="1" applyFill="1" applyBorder="1" applyAlignment="1">
      <alignment horizontal="center" vertical="center"/>
    </xf>
    <xf numFmtId="0" fontId="38" fillId="0" borderId="60" xfId="2" applyFont="1" applyFill="1" applyBorder="1" applyAlignment="1">
      <alignment horizontal="center" vertical="center"/>
    </xf>
    <xf numFmtId="0" fontId="39" fillId="0" borderId="64" xfId="0" applyFont="1" applyFill="1" applyBorder="1" applyAlignment="1">
      <alignment horizontal="center" vertical="center"/>
    </xf>
    <xf numFmtId="164" fontId="38" fillId="0" borderId="8" xfId="0" applyNumberFormat="1" applyFont="1" applyFill="1" applyBorder="1" applyAlignment="1">
      <alignment horizontal="center" vertical="center" wrapText="1"/>
    </xf>
    <xf numFmtId="0" fontId="37" fillId="0" borderId="28" xfId="0" applyFont="1" applyFill="1" applyBorder="1" applyAlignment="1">
      <alignment horizontal="left" vertical="center" wrapText="1"/>
    </xf>
    <xf numFmtId="0" fontId="38" fillId="0" borderId="2" xfId="0" applyFont="1" applyFill="1" applyBorder="1" applyAlignment="1">
      <alignment horizontal="center" vertical="center"/>
    </xf>
    <xf numFmtId="0" fontId="39" fillId="0" borderId="61" xfId="0" applyFont="1" applyFill="1" applyBorder="1" applyAlignment="1">
      <alignment horizontal="center" vertical="center" wrapText="1"/>
    </xf>
    <xf numFmtId="0" fontId="38" fillId="0" borderId="2" xfId="0" applyFont="1" applyFill="1" applyBorder="1" applyAlignment="1">
      <alignment horizontal="center" vertical="center" wrapText="1"/>
    </xf>
    <xf numFmtId="1" fontId="38" fillId="0" borderId="60" xfId="0" applyNumberFormat="1" applyFont="1" applyFill="1" applyBorder="1" applyAlignment="1">
      <alignment horizontal="center" vertical="center"/>
    </xf>
    <xf numFmtId="167" fontId="38" fillId="0" borderId="60" xfId="0" applyNumberFormat="1" applyFont="1" applyFill="1" applyBorder="1" applyAlignment="1">
      <alignment horizontal="center" vertical="center"/>
    </xf>
    <xf numFmtId="165" fontId="38" fillId="0" borderId="2" xfId="3" applyNumberFormat="1" applyFont="1" applyFill="1" applyBorder="1" applyAlignment="1">
      <alignment vertical="center" wrapText="1"/>
    </xf>
    <xf numFmtId="0" fontId="37" fillId="0" borderId="32" xfId="0" applyFont="1" applyFill="1" applyBorder="1" applyAlignment="1">
      <alignment vertical="center" wrapText="1"/>
    </xf>
    <xf numFmtId="0" fontId="38" fillId="0" borderId="10" xfId="2" quotePrefix="1" applyFont="1" applyFill="1" applyBorder="1" applyAlignment="1">
      <alignment horizontal="center" vertical="center"/>
    </xf>
    <xf numFmtId="0" fontId="38" fillId="0" borderId="10" xfId="2" applyFont="1" applyFill="1" applyBorder="1" applyAlignment="1">
      <alignment horizontal="center" vertical="center"/>
    </xf>
    <xf numFmtId="0" fontId="39" fillId="0" borderId="34" xfId="0" applyFont="1" applyFill="1" applyBorder="1" applyAlignment="1">
      <alignment horizontal="center" vertical="center"/>
    </xf>
    <xf numFmtId="0" fontId="38" fillId="0" borderId="10" xfId="0" applyFont="1" applyFill="1" applyBorder="1" applyAlignment="1">
      <alignment horizontal="center" vertical="center" wrapText="1"/>
    </xf>
    <xf numFmtId="0" fontId="38" fillId="0" borderId="23" xfId="0" applyFont="1" applyFill="1" applyBorder="1" applyAlignment="1">
      <alignment horizontal="left" vertical="center" wrapText="1"/>
    </xf>
    <xf numFmtId="1" fontId="38" fillId="0" borderId="10" xfId="0" applyNumberFormat="1" applyFont="1" applyFill="1" applyBorder="1" applyAlignment="1">
      <alignment horizontal="center" vertical="center"/>
    </xf>
    <xf numFmtId="167" fontId="38" fillId="0" borderId="10" xfId="0" applyNumberFormat="1" applyFont="1" applyFill="1" applyBorder="1" applyAlignment="1">
      <alignment horizontal="center" vertical="center"/>
    </xf>
    <xf numFmtId="165" fontId="38" fillId="0" borderId="10" xfId="3" applyNumberFormat="1" applyFont="1" applyFill="1" applyBorder="1" applyAlignment="1">
      <alignment vertical="center" wrapText="1"/>
    </xf>
    <xf numFmtId="0" fontId="38" fillId="0" borderId="48" xfId="2" quotePrefix="1" applyFont="1" applyFill="1" applyBorder="1" applyAlignment="1">
      <alignment horizontal="center" vertical="center"/>
    </xf>
    <xf numFmtId="0" fontId="38" fillId="0" borderId="48" xfId="0" applyFont="1" applyFill="1" applyBorder="1" applyAlignment="1">
      <alignment horizontal="left" vertical="center"/>
    </xf>
    <xf numFmtId="0" fontId="39" fillId="0" borderId="47" xfId="0" applyFont="1" applyFill="1" applyBorder="1" applyAlignment="1">
      <alignment horizontal="center" vertical="center"/>
    </xf>
    <xf numFmtId="0" fontId="37" fillId="0" borderId="54" xfId="0" applyFont="1" applyFill="1" applyBorder="1" applyAlignment="1">
      <alignment horizontal="left" vertical="center" wrapText="1"/>
    </xf>
    <xf numFmtId="0" fontId="38" fillId="0" borderId="48" xfId="5" quotePrefix="1" applyFont="1" applyFill="1" applyBorder="1" applyAlignment="1">
      <alignment horizontal="center" vertical="center"/>
    </xf>
    <xf numFmtId="0" fontId="38" fillId="0" borderId="48" xfId="15" quotePrefix="1" applyFont="1" applyFill="1" applyBorder="1" applyAlignment="1">
      <alignment horizontal="center" vertical="center"/>
    </xf>
    <xf numFmtId="0" fontId="37" fillId="0" borderId="27" xfId="0" applyFont="1" applyFill="1" applyBorder="1" applyAlignment="1">
      <alignment horizontal="left" vertical="center" wrapText="1"/>
    </xf>
    <xf numFmtId="0" fontId="38" fillId="0" borderId="8" xfId="0" applyFont="1" applyFill="1" applyBorder="1" applyAlignment="1">
      <alignment horizontal="center" vertical="center"/>
    </xf>
    <xf numFmtId="3" fontId="38" fillId="0" borderId="8" xfId="0" applyNumberFormat="1" applyFont="1" applyFill="1" applyBorder="1" applyAlignment="1">
      <alignment horizontal="center" vertical="center"/>
    </xf>
    <xf numFmtId="0" fontId="38" fillId="0" borderId="48" xfId="0" applyFont="1" applyFill="1" applyBorder="1" applyAlignment="1">
      <alignment horizontal="center" vertical="center"/>
    </xf>
    <xf numFmtId="0" fontId="49" fillId="0" borderId="48" xfId="0" applyFont="1" applyFill="1" applyBorder="1" applyAlignment="1">
      <alignment horizontal="center" vertical="center"/>
    </xf>
    <xf numFmtId="0" fontId="39" fillId="0" borderId="14" xfId="0" applyFont="1" applyFill="1" applyBorder="1" applyAlignment="1">
      <alignment horizontal="center" vertical="center"/>
    </xf>
    <xf numFmtId="164" fontId="38" fillId="0" borderId="2" xfId="0" applyNumberFormat="1" applyFont="1" applyFill="1" applyBorder="1" applyAlignment="1">
      <alignment horizontal="center" vertical="center" wrapText="1"/>
    </xf>
    <xf numFmtId="1" fontId="38" fillId="0" borderId="2" xfId="0" applyNumberFormat="1" applyFont="1" applyFill="1" applyBorder="1" applyAlignment="1">
      <alignment horizontal="center" vertical="center"/>
    </xf>
    <xf numFmtId="167" fontId="38" fillId="0" borderId="2" xfId="0" applyNumberFormat="1" applyFont="1" applyFill="1" applyBorder="1" applyAlignment="1">
      <alignment horizontal="center" vertical="center"/>
    </xf>
    <xf numFmtId="3" fontId="38" fillId="0" borderId="2" xfId="0" applyNumberFormat="1" applyFont="1" applyFill="1" applyBorder="1" applyAlignment="1">
      <alignment horizontal="center" vertical="center"/>
    </xf>
    <xf numFmtId="0" fontId="38" fillId="0" borderId="60" xfId="15" quotePrefix="1" applyFont="1" applyFill="1" applyBorder="1" applyAlignment="1">
      <alignment horizontal="center" vertical="center"/>
    </xf>
    <xf numFmtId="165" fontId="38" fillId="0" borderId="60" xfId="3" applyNumberFormat="1" applyFont="1" applyFill="1" applyBorder="1" applyAlignment="1">
      <alignment vertical="center" wrapText="1"/>
    </xf>
    <xf numFmtId="0" fontId="37" fillId="0" borderId="51" xfId="0" applyFont="1" applyFill="1" applyBorder="1" applyAlignment="1">
      <alignment vertical="center" wrapText="1"/>
    </xf>
    <xf numFmtId="0" fontId="38" fillId="0" borderId="60" xfId="0" applyFont="1" applyFill="1" applyBorder="1" applyAlignment="1">
      <alignment horizontal="center" vertical="center" wrapText="1"/>
    </xf>
    <xf numFmtId="43" fontId="38" fillId="0" borderId="50" xfId="3" applyNumberFormat="1" applyFont="1" applyFill="1" applyBorder="1" applyAlignment="1">
      <alignment horizontal="center" vertical="center" wrapText="1"/>
    </xf>
    <xf numFmtId="0" fontId="38" fillId="0" borderId="63" xfId="2" applyFont="1" applyFill="1" applyBorder="1" applyAlignment="1">
      <alignment horizontal="center" vertical="center"/>
    </xf>
    <xf numFmtId="0" fontId="39" fillId="0" borderId="67" xfId="0" applyFont="1" applyFill="1" applyBorder="1" applyAlignment="1">
      <alignment horizontal="center" vertical="center" wrapText="1"/>
    </xf>
    <xf numFmtId="0" fontId="38" fillId="0" borderId="63" xfId="0" applyFont="1" applyFill="1" applyBorder="1" applyAlignment="1">
      <alignment horizontal="center" vertical="center" wrapText="1"/>
    </xf>
    <xf numFmtId="167" fontId="38" fillId="0" borderId="63" xfId="0" applyNumberFormat="1" applyFont="1" applyFill="1" applyBorder="1" applyAlignment="1">
      <alignment horizontal="center" vertical="center"/>
    </xf>
    <xf numFmtId="165" fontId="38" fillId="0" borderId="63" xfId="3" applyNumberFormat="1" applyFont="1" applyFill="1" applyBorder="1" applyAlignment="1">
      <alignment vertical="center" wrapText="1"/>
    </xf>
    <xf numFmtId="43" fontId="38" fillId="0" borderId="65" xfId="3" applyNumberFormat="1" applyFont="1" applyFill="1" applyBorder="1" applyAlignment="1">
      <alignment horizontal="center" vertical="center" wrapText="1"/>
    </xf>
    <xf numFmtId="0" fontId="50" fillId="3" borderId="0" xfId="0" applyFont="1" applyFill="1" applyAlignment="1">
      <alignment horizontal="center" vertical="center"/>
    </xf>
    <xf numFmtId="0" fontId="38" fillId="0" borderId="48" xfId="30" quotePrefix="1" applyFont="1" applyFill="1" applyBorder="1" applyAlignment="1">
      <alignment horizontal="center" vertical="center"/>
    </xf>
    <xf numFmtId="0" fontId="38" fillId="0" borderId="48" xfId="29" applyFont="1" applyFill="1" applyBorder="1" applyAlignment="1">
      <alignment horizontal="center" vertical="center"/>
    </xf>
    <xf numFmtId="0" fontId="39" fillId="0" borderId="49" xfId="0" applyFont="1" applyFill="1" applyBorder="1" applyAlignment="1">
      <alignment horizontal="center" vertical="center"/>
    </xf>
    <xf numFmtId="164" fontId="38" fillId="0" borderId="50" xfId="0" applyNumberFormat="1" applyFont="1" applyFill="1" applyBorder="1" applyAlignment="1">
      <alignment horizontal="center" vertical="center" wrapText="1"/>
    </xf>
    <xf numFmtId="0" fontId="51" fillId="0" borderId="0" xfId="0" applyFont="1" applyFill="1" applyAlignment="1">
      <alignment horizontal="center" vertical="center"/>
    </xf>
    <xf numFmtId="0" fontId="51" fillId="3" borderId="0" xfId="0" applyFont="1" applyFill="1" applyAlignment="1">
      <alignment horizontal="center" vertical="center"/>
    </xf>
    <xf numFmtId="0" fontId="38" fillId="0" borderId="10" xfId="15" quotePrefix="1" applyFont="1" applyFill="1" applyBorder="1" applyAlignment="1">
      <alignment horizontal="center" vertical="center"/>
    </xf>
    <xf numFmtId="0" fontId="39" fillId="0" borderId="68"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63" xfId="15" quotePrefix="1" applyFont="1" applyFill="1" applyBorder="1" applyAlignment="1">
      <alignment horizontal="center" vertical="center"/>
    </xf>
    <xf numFmtId="1" fontId="38" fillId="0" borderId="63" xfId="0" applyNumberFormat="1" applyFont="1" applyFill="1" applyBorder="1" applyAlignment="1">
      <alignment horizontal="center" vertical="center"/>
    </xf>
    <xf numFmtId="0" fontId="37" fillId="0" borderId="29" xfId="0" applyFont="1" applyFill="1" applyBorder="1" applyAlignment="1">
      <alignment vertical="center" wrapText="1"/>
    </xf>
    <xf numFmtId="0" fontId="38" fillId="0" borderId="2" xfId="30" quotePrefix="1" applyFont="1" applyFill="1" applyBorder="1" applyAlignment="1">
      <alignment horizontal="center" vertical="center"/>
    </xf>
    <xf numFmtId="0" fontId="38" fillId="0" borderId="2" xfId="29" applyFont="1" applyFill="1" applyBorder="1" applyAlignment="1">
      <alignment horizontal="center" vertical="center"/>
    </xf>
    <xf numFmtId="0" fontId="39" fillId="0" borderId="35" xfId="0" applyFont="1" applyFill="1" applyBorder="1" applyAlignment="1">
      <alignment horizontal="center" vertical="center"/>
    </xf>
    <xf numFmtId="164" fontId="38" fillId="0" borderId="7" xfId="0" applyNumberFormat="1" applyFont="1" applyFill="1" applyBorder="1" applyAlignment="1">
      <alignment horizontal="center" vertical="center" wrapText="1"/>
    </xf>
    <xf numFmtId="43" fontId="38" fillId="0" borderId="7" xfId="3" applyNumberFormat="1" applyFont="1" applyFill="1" applyBorder="1" applyAlignment="1">
      <alignment horizontal="center" vertical="center" wrapText="1"/>
    </xf>
    <xf numFmtId="0" fontId="38" fillId="0" borderId="63" xfId="12" quotePrefix="1" applyFont="1" applyFill="1" applyBorder="1" applyAlignment="1">
      <alignment horizontal="center" vertical="center"/>
    </xf>
    <xf numFmtId="0" fontId="37" fillId="0" borderId="25" xfId="0" applyFont="1" applyFill="1" applyBorder="1" applyAlignment="1">
      <alignment horizontal="left" vertical="center" wrapText="1"/>
    </xf>
    <xf numFmtId="0" fontId="38" fillId="0" borderId="8" xfId="12" quotePrefix="1" applyFont="1" applyFill="1" applyBorder="1" applyAlignment="1">
      <alignment horizontal="center" vertical="center"/>
    </xf>
    <xf numFmtId="0" fontId="38" fillId="0" borderId="60" xfId="12" quotePrefix="1" applyFont="1" applyFill="1" applyBorder="1" applyAlignment="1">
      <alignment horizontal="center" vertical="center"/>
    </xf>
    <xf numFmtId="0" fontId="48" fillId="0" borderId="4" xfId="0" applyFont="1" applyFill="1" applyBorder="1" applyAlignment="1">
      <alignment horizontal="center" vertical="center" wrapText="1"/>
    </xf>
    <xf numFmtId="0" fontId="38" fillId="0" borderId="4" xfId="0" applyFont="1" applyFill="1" applyBorder="1" applyAlignment="1">
      <alignment horizontal="center" vertical="center"/>
    </xf>
    <xf numFmtId="43" fontId="38" fillId="0" borderId="11" xfId="3" applyNumberFormat="1" applyFont="1" applyFill="1" applyBorder="1" applyAlignment="1">
      <alignment horizontal="center" vertical="center" wrapText="1"/>
    </xf>
    <xf numFmtId="0" fontId="50" fillId="0" borderId="0" xfId="0" applyFont="1" applyFill="1" applyAlignment="1">
      <alignment horizontal="center" vertical="center"/>
    </xf>
    <xf numFmtId="0" fontId="38" fillId="0" borderId="60" xfId="15" applyFont="1" applyFill="1" applyBorder="1" applyAlignment="1">
      <alignment horizontal="center" vertical="center"/>
    </xf>
    <xf numFmtId="0" fontId="38" fillId="0" borderId="63" xfId="15" applyFont="1" applyFill="1" applyBorder="1" applyAlignment="1">
      <alignment horizontal="center" vertical="center"/>
    </xf>
    <xf numFmtId="0" fontId="38" fillId="0" borderId="63" xfId="2" quotePrefix="1" applyFont="1" applyFill="1" applyBorder="1" applyAlignment="1">
      <alignment horizontal="center" vertical="center"/>
    </xf>
    <xf numFmtId="0" fontId="38" fillId="0" borderId="10" xfId="0" applyFont="1" applyBorder="1" applyAlignment="1">
      <alignment horizontal="center" vertical="center"/>
    </xf>
    <xf numFmtId="0" fontId="37" fillId="0" borderId="29" xfId="0" applyFont="1" applyFill="1" applyBorder="1" applyAlignment="1">
      <alignment horizontal="left" vertical="center" wrapText="1"/>
    </xf>
    <xf numFmtId="0" fontId="38" fillId="0" borderId="2" xfId="2" applyFont="1" applyFill="1" applyBorder="1" applyAlignment="1">
      <alignment horizontal="center" vertical="center"/>
    </xf>
    <xf numFmtId="0" fontId="39" fillId="0" borderId="3" xfId="0" applyFont="1" applyFill="1" applyBorder="1" applyAlignment="1">
      <alignment horizontal="center" vertical="center" wrapText="1"/>
    </xf>
    <xf numFmtId="164" fontId="38" fillId="0" borderId="4" xfId="0" applyNumberFormat="1" applyFont="1" applyFill="1" applyBorder="1" applyAlignment="1">
      <alignment horizontal="center" vertical="center" wrapText="1"/>
    </xf>
    <xf numFmtId="3" fontId="38" fillId="0" borderId="4" xfId="0" applyNumberFormat="1" applyFont="1" applyFill="1" applyBorder="1" applyAlignment="1">
      <alignment horizontal="center" vertical="center"/>
    </xf>
    <xf numFmtId="0" fontId="39" fillId="0" borderId="28" xfId="0" applyFont="1" applyFill="1" applyBorder="1" applyAlignment="1">
      <alignment horizontal="center" vertical="center" wrapText="1"/>
    </xf>
    <xf numFmtId="0" fontId="37" fillId="0" borderId="32" xfId="0" applyFont="1" applyFill="1" applyBorder="1" applyAlignment="1">
      <alignment horizontal="left" vertical="center" wrapText="1"/>
    </xf>
    <xf numFmtId="168" fontId="38" fillId="0" borderId="10" xfId="3" applyNumberFormat="1" applyFont="1" applyFill="1" applyBorder="1" applyAlignment="1">
      <alignment horizontal="center" vertical="center" wrapText="1"/>
    </xf>
    <xf numFmtId="0" fontId="37" fillId="0" borderId="53" xfId="0" applyFont="1" applyFill="1" applyBorder="1" applyAlignment="1">
      <alignment horizontal="left" vertical="center" wrapText="1"/>
    </xf>
    <xf numFmtId="0" fontId="38" fillId="0" borderId="63" xfId="0" applyFont="1" applyFill="1" applyBorder="1" applyAlignment="1">
      <alignment horizontal="center" vertical="center"/>
    </xf>
    <xf numFmtId="1" fontId="38" fillId="0" borderId="6" xfId="3" applyNumberFormat="1" applyFont="1" applyFill="1" applyBorder="1" applyAlignment="1">
      <alignment horizontal="center" vertical="center" wrapText="1"/>
    </xf>
    <xf numFmtId="167" fontId="38" fillId="0" borderId="6" xfId="3" applyNumberFormat="1" applyFont="1" applyFill="1" applyBorder="1" applyAlignment="1">
      <alignment horizontal="center" vertical="center" wrapText="1"/>
    </xf>
    <xf numFmtId="167" fontId="38" fillId="0" borderId="6" xfId="4" applyNumberFormat="1" applyFont="1" applyFill="1" applyBorder="1" applyAlignment="1">
      <alignment horizontal="center" vertical="center" wrapText="1"/>
    </xf>
    <xf numFmtId="168" fontId="38" fillId="0" borderId="8" xfId="3" applyNumberFormat="1" applyFont="1" applyFill="1" applyBorder="1" applyAlignment="1">
      <alignment horizontal="center" vertical="center" wrapText="1"/>
    </xf>
    <xf numFmtId="0" fontId="39" fillId="0" borderId="66" xfId="0" applyFont="1" applyFill="1" applyBorder="1" applyAlignment="1">
      <alignment horizontal="center" vertical="center"/>
    </xf>
    <xf numFmtId="0" fontId="37" fillId="0" borderId="36" xfId="0" applyFont="1" applyFill="1" applyBorder="1" applyAlignment="1">
      <alignment horizontal="left" vertical="center" wrapText="1"/>
    </xf>
    <xf numFmtId="0" fontId="38" fillId="0" borderId="6" xfId="0" applyFont="1" applyFill="1" applyBorder="1" applyAlignment="1">
      <alignment horizontal="center" vertical="center"/>
    </xf>
    <xf numFmtId="0" fontId="39" fillId="0" borderId="0" xfId="0" applyFont="1" applyFill="1" applyBorder="1" applyAlignment="1">
      <alignment horizontal="center" vertical="center"/>
    </xf>
    <xf numFmtId="0" fontId="38" fillId="0" borderId="31" xfId="0" applyFont="1" applyFill="1" applyBorder="1" applyAlignment="1">
      <alignment horizontal="center" vertical="center"/>
    </xf>
    <xf numFmtId="0" fontId="38" fillId="0" borderId="10" xfId="0" applyFont="1" applyFill="1" applyBorder="1" applyAlignment="1">
      <alignment horizontal="center" vertical="center"/>
    </xf>
    <xf numFmtId="43" fontId="38" fillId="0" borderId="13" xfId="3" applyNumberFormat="1" applyFont="1" applyFill="1" applyBorder="1" applyAlignment="1">
      <alignment horizontal="center" vertical="center" wrapText="1"/>
    </xf>
    <xf numFmtId="1" fontId="38" fillId="0" borderId="50" xfId="0" applyNumberFormat="1" applyFont="1" applyFill="1" applyBorder="1" applyAlignment="1">
      <alignment horizontal="center" vertical="center" wrapText="1"/>
    </xf>
    <xf numFmtId="0" fontId="38" fillId="0" borderId="48" xfId="15" applyFont="1" applyFill="1" applyBorder="1" applyAlignment="1">
      <alignment horizontal="center" vertical="center"/>
    </xf>
    <xf numFmtId="0" fontId="38" fillId="0" borderId="50" xfId="0" applyFont="1" applyFill="1" applyBorder="1" applyAlignment="1">
      <alignment horizontal="center" vertical="center" wrapText="1"/>
    </xf>
    <xf numFmtId="0" fontId="38" fillId="0" borderId="48" xfId="10" quotePrefix="1" applyFont="1" applyFill="1" applyBorder="1" applyAlignment="1">
      <alignment horizontal="center" vertical="center"/>
    </xf>
    <xf numFmtId="0" fontId="38" fillId="0" borderId="48" xfId="10" applyFont="1" applyFill="1" applyBorder="1" applyAlignment="1">
      <alignment horizontal="center" vertical="center"/>
    </xf>
    <xf numFmtId="0" fontId="39" fillId="0" borderId="52" xfId="29" applyFont="1" applyFill="1" applyBorder="1" applyAlignment="1">
      <alignment horizontal="center" vertical="center"/>
    </xf>
    <xf numFmtId="0" fontId="39" fillId="0" borderId="49" xfId="29" applyFont="1" applyFill="1" applyBorder="1" applyAlignment="1">
      <alignment horizontal="center" vertical="center"/>
    </xf>
    <xf numFmtId="0" fontId="38" fillId="0" borderId="10" xfId="15" applyFont="1" applyFill="1" applyBorder="1" applyAlignment="1">
      <alignment horizontal="center" vertical="center"/>
    </xf>
    <xf numFmtId="0" fontId="39" fillId="0" borderId="34" xfId="2" applyFont="1" applyFill="1" applyBorder="1" applyAlignment="1">
      <alignment horizontal="center" vertical="center"/>
    </xf>
    <xf numFmtId="0" fontId="39" fillId="0" borderId="52" xfId="2" applyFont="1" applyFill="1" applyBorder="1" applyAlignment="1">
      <alignment horizontal="center" vertical="center"/>
    </xf>
    <xf numFmtId="1" fontId="38" fillId="0" borderId="48" xfId="0" applyNumberFormat="1" applyFont="1" applyFill="1" applyBorder="1" applyAlignment="1">
      <alignment horizontal="center" vertical="center" wrapText="1"/>
    </xf>
    <xf numFmtId="165" fontId="38" fillId="0" borderId="8" xfId="3" applyNumberFormat="1" applyFont="1" applyFill="1" applyBorder="1" applyAlignment="1">
      <alignment horizontal="center" vertical="center" wrapText="1"/>
    </xf>
    <xf numFmtId="0" fontId="38" fillId="0" borderId="8" xfId="15" applyFont="1" applyFill="1" applyBorder="1" applyAlignment="1">
      <alignment horizontal="center" vertical="center"/>
    </xf>
    <xf numFmtId="0" fontId="39" fillId="0" borderId="15" xfId="2" applyFont="1" applyFill="1" applyBorder="1" applyAlignment="1">
      <alignment horizontal="center" vertical="center"/>
    </xf>
    <xf numFmtId="165" fontId="38" fillId="0" borderId="48" xfId="3" applyNumberFormat="1" applyFont="1" applyFill="1" applyBorder="1" applyAlignment="1">
      <alignment horizontal="center" vertical="center" wrapText="1"/>
    </xf>
    <xf numFmtId="0" fontId="38" fillId="0" borderId="48" xfId="30" applyFont="1" applyFill="1" applyBorder="1" applyAlignment="1">
      <alignment horizontal="center" vertical="center"/>
    </xf>
    <xf numFmtId="0" fontId="37" fillId="0" borderId="53" xfId="0" applyFont="1" applyFill="1" applyBorder="1" applyAlignment="1">
      <alignment horizontal="left" vertical="center"/>
    </xf>
    <xf numFmtId="1" fontId="38" fillId="0" borderId="65" xfId="0" applyNumberFormat="1" applyFont="1" applyFill="1" applyBorder="1" applyAlignment="1">
      <alignment horizontal="center" vertical="center" wrapText="1"/>
    </xf>
    <xf numFmtId="0" fontId="38" fillId="0" borderId="54" xfId="0" applyFont="1" applyFill="1" applyBorder="1" applyAlignment="1">
      <alignment horizontal="left" vertical="center" wrapText="1"/>
    </xf>
    <xf numFmtId="1" fontId="38" fillId="0" borderId="63" xfId="3" applyNumberFormat="1" applyFont="1" applyFill="1" applyBorder="1" applyAlignment="1">
      <alignment horizontal="center" vertical="center" wrapText="1"/>
    </xf>
    <xf numFmtId="167" fontId="38" fillId="0" borderId="63" xfId="3" applyNumberFormat="1" applyFont="1" applyFill="1" applyBorder="1" applyAlignment="1">
      <alignment horizontal="center" vertical="center" wrapText="1"/>
    </xf>
    <xf numFmtId="167" fontId="38" fillId="0" borderId="63" xfId="4" applyNumberFormat="1" applyFont="1" applyFill="1" applyBorder="1" applyAlignment="1">
      <alignment horizontal="center" vertical="center" wrapText="1"/>
    </xf>
    <xf numFmtId="167" fontId="38" fillId="3" borderId="63" xfId="0" applyNumberFormat="1" applyFont="1" applyFill="1" applyBorder="1" applyAlignment="1">
      <alignment horizontal="center" vertical="center"/>
    </xf>
    <xf numFmtId="168" fontId="38" fillId="3" borderId="63" xfId="0" applyNumberFormat="1" applyFont="1" applyFill="1" applyBorder="1" applyAlignment="1">
      <alignment horizontal="center" vertical="center"/>
    </xf>
    <xf numFmtId="1" fontId="38" fillId="0" borderId="48" xfId="3" applyNumberFormat="1" applyFont="1" applyFill="1" applyBorder="1" applyAlignment="1">
      <alignment horizontal="center" vertical="center" wrapText="1"/>
    </xf>
    <xf numFmtId="0" fontId="37" fillId="0" borderId="43" xfId="0" applyFont="1" applyFill="1" applyBorder="1" applyAlignment="1">
      <alignment horizontal="left" vertical="center" wrapText="1"/>
    </xf>
    <xf numFmtId="166" fontId="38" fillId="0" borderId="23" xfId="3" applyNumberFormat="1" applyFont="1" applyFill="1" applyBorder="1" applyAlignment="1">
      <alignment horizontal="left" vertical="center" wrapText="1"/>
    </xf>
    <xf numFmtId="166" fontId="38" fillId="0" borderId="49" xfId="3" applyNumberFormat="1" applyFont="1" applyFill="1" applyBorder="1" applyAlignment="1">
      <alignment horizontal="left" vertical="center" wrapText="1"/>
    </xf>
    <xf numFmtId="166" fontId="38" fillId="0" borderId="26" xfId="3" applyNumberFormat="1" applyFont="1" applyFill="1" applyBorder="1" applyAlignment="1">
      <alignment horizontal="left" vertical="center" wrapText="1"/>
    </xf>
    <xf numFmtId="0" fontId="38" fillId="0" borderId="8" xfId="5" quotePrefix="1" applyFont="1" applyFill="1" applyBorder="1" applyAlignment="1">
      <alignment horizontal="center" vertical="center"/>
    </xf>
    <xf numFmtId="0" fontId="38" fillId="0" borderId="49" xfId="3" applyNumberFormat="1" applyFont="1" applyFill="1" applyBorder="1" applyAlignment="1">
      <alignment horizontal="left" vertical="center" wrapText="1"/>
    </xf>
    <xf numFmtId="172" fontId="38" fillId="0" borderId="49" xfId="3" applyNumberFormat="1" applyFont="1" applyFill="1" applyBorder="1" applyAlignment="1">
      <alignment horizontal="left" vertical="center" wrapText="1"/>
    </xf>
    <xf numFmtId="0" fontId="38" fillId="0" borderId="60" xfId="5" quotePrefix="1" applyFont="1" applyFill="1" applyBorder="1" applyAlignment="1">
      <alignment horizontal="center" vertical="center"/>
    </xf>
    <xf numFmtId="1" fontId="38" fillId="0" borderId="60" xfId="3" applyNumberFormat="1" applyFont="1" applyFill="1" applyBorder="1" applyAlignment="1">
      <alignment horizontal="center" vertical="center" wrapText="1"/>
    </xf>
    <xf numFmtId="0" fontId="38" fillId="0" borderId="49" xfId="2" applyFont="1" applyFill="1" applyBorder="1" applyAlignment="1">
      <alignment horizontal="left" vertical="center" wrapText="1"/>
    </xf>
    <xf numFmtId="0" fontId="48" fillId="0" borderId="48" xfId="0" applyFont="1" applyFill="1" applyBorder="1" applyAlignment="1">
      <alignment horizontal="left" vertical="center"/>
    </xf>
    <xf numFmtId="0" fontId="39" fillId="0" borderId="72" xfId="0" applyFont="1" applyFill="1" applyBorder="1" applyAlignment="1">
      <alignment horizontal="center" vertical="center" wrapText="1"/>
    </xf>
    <xf numFmtId="0" fontId="38" fillId="0" borderId="48" xfId="5" applyFont="1" applyFill="1" applyBorder="1" applyAlignment="1">
      <alignment horizontal="center" vertical="center"/>
    </xf>
    <xf numFmtId="171" fontId="38" fillId="0" borderId="48" xfId="0" applyNumberFormat="1" applyFont="1" applyFill="1" applyBorder="1" applyAlignment="1">
      <alignment horizontal="center" vertical="center"/>
    </xf>
    <xf numFmtId="0" fontId="38" fillId="0" borderId="48" xfId="0" quotePrefix="1" applyFont="1" applyFill="1" applyBorder="1" applyAlignment="1">
      <alignment horizontal="center" vertical="center"/>
    </xf>
    <xf numFmtId="0" fontId="39" fillId="0" borderId="52" xfId="0" applyFont="1" applyFill="1" applyBorder="1" applyAlignment="1">
      <alignment horizontal="center" vertical="center" wrapText="1"/>
    </xf>
    <xf numFmtId="0" fontId="38" fillId="0" borderId="48" xfId="12" applyFont="1" applyFill="1" applyBorder="1" applyAlignment="1">
      <alignment horizontal="center" vertical="center"/>
    </xf>
    <xf numFmtId="169" fontId="38" fillId="0" borderId="48" xfId="3" applyNumberFormat="1" applyFont="1" applyFill="1" applyBorder="1" applyAlignment="1">
      <alignment horizontal="center" vertical="center" wrapText="1"/>
    </xf>
    <xf numFmtId="0" fontId="38" fillId="0" borderId="60" xfId="0" quotePrefix="1" applyFont="1" applyFill="1" applyBorder="1" applyAlignment="1">
      <alignment horizontal="center" vertical="center"/>
    </xf>
    <xf numFmtId="0" fontId="38" fillId="0" borderId="60" xfId="0" applyFont="1" applyFill="1" applyBorder="1" applyAlignment="1">
      <alignment horizontal="center" vertical="center"/>
    </xf>
    <xf numFmtId="1" fontId="38" fillId="0" borderId="0" xfId="0" applyNumberFormat="1" applyFont="1" applyFill="1" applyBorder="1" applyAlignment="1">
      <alignment horizontal="center" vertical="center"/>
    </xf>
    <xf numFmtId="167" fontId="38" fillId="0" borderId="0" xfId="0" applyNumberFormat="1" applyFont="1" applyFill="1" applyBorder="1" applyAlignment="1">
      <alignment horizontal="center" vertical="center"/>
    </xf>
    <xf numFmtId="165" fontId="38" fillId="0" borderId="0" xfId="3" applyNumberFormat="1" applyFont="1" applyFill="1" applyBorder="1" applyAlignment="1">
      <alignment vertical="center" wrapText="1"/>
    </xf>
    <xf numFmtId="43" fontId="38" fillId="0" borderId="0" xfId="3" applyNumberFormat="1" applyFont="1" applyFill="1" applyBorder="1" applyAlignment="1">
      <alignment horizontal="center" vertical="center" wrapText="1"/>
    </xf>
    <xf numFmtId="3" fontId="38" fillId="0" borderId="5" xfId="0" applyNumberFormat="1" applyFont="1" applyFill="1" applyBorder="1" applyAlignment="1">
      <alignment horizontal="center" vertical="center"/>
    </xf>
    <xf numFmtId="0" fontId="37" fillId="3" borderId="54" xfId="0" applyFont="1" applyFill="1" applyBorder="1" applyAlignment="1">
      <alignment horizontal="left" vertical="center" wrapText="1"/>
    </xf>
    <xf numFmtId="0" fontId="39" fillId="3" borderId="17" xfId="0" applyFont="1" applyFill="1" applyBorder="1" applyAlignment="1">
      <alignment horizontal="center" vertical="center" wrapText="1"/>
    </xf>
    <xf numFmtId="0" fontId="39" fillId="3" borderId="47" xfId="0" applyFont="1" applyFill="1" applyBorder="1" applyAlignment="1">
      <alignment horizontal="center" vertical="center" wrapText="1"/>
    </xf>
    <xf numFmtId="168" fontId="38" fillId="0" borderId="60" xfId="3" applyNumberFormat="1" applyFont="1" applyFill="1" applyBorder="1" applyAlignment="1">
      <alignment horizontal="center" vertical="center" wrapText="1"/>
    </xf>
    <xf numFmtId="0" fontId="38" fillId="0" borderId="49" xfId="0" applyFont="1" applyBorder="1" applyAlignment="1">
      <alignment horizontal="left" vertical="center" wrapText="1"/>
    </xf>
    <xf numFmtId="0" fontId="38" fillId="0" borderId="48" xfId="1" quotePrefix="1" applyFont="1" applyFill="1" applyBorder="1" applyAlignment="1">
      <alignment horizontal="center" vertical="center"/>
    </xf>
    <xf numFmtId="0" fontId="38" fillId="0" borderId="48" xfId="1" applyFont="1" applyFill="1" applyBorder="1" applyAlignment="1">
      <alignment horizontal="center" vertical="center"/>
    </xf>
    <xf numFmtId="0" fontId="39" fillId="0" borderId="52" xfId="1" applyFont="1" applyFill="1" applyBorder="1" applyAlignment="1">
      <alignment horizontal="center" vertical="center"/>
    </xf>
    <xf numFmtId="0" fontId="38" fillId="0" borderId="49" xfId="1" applyFont="1" applyFill="1" applyBorder="1" applyAlignment="1">
      <alignment horizontal="left" vertical="center" wrapText="1"/>
    </xf>
    <xf numFmtId="1" fontId="38" fillId="7" borderId="48" xfId="0" applyNumberFormat="1" applyFont="1" applyFill="1" applyBorder="1" applyAlignment="1">
      <alignment horizontal="center" vertical="center"/>
    </xf>
    <xf numFmtId="167" fontId="38" fillId="7" borderId="48" xfId="0" applyNumberFormat="1" applyFont="1" applyFill="1" applyBorder="1" applyAlignment="1">
      <alignment horizontal="center" vertical="center"/>
    </xf>
    <xf numFmtId="165" fontId="38" fillId="7" borderId="48" xfId="3" applyNumberFormat="1" applyFont="1" applyFill="1" applyBorder="1" applyAlignment="1">
      <alignment vertical="center" wrapText="1"/>
    </xf>
    <xf numFmtId="0" fontId="48" fillId="0" borderId="62" xfId="0" applyFont="1" applyFill="1" applyBorder="1" applyAlignment="1">
      <alignment horizontal="center" vertical="center" wrapText="1"/>
    </xf>
    <xf numFmtId="3" fontId="38" fillId="0" borderId="10" xfId="0" applyNumberFormat="1" applyFont="1" applyFill="1" applyBorder="1" applyAlignment="1">
      <alignment horizontal="center" vertical="center"/>
    </xf>
    <xf numFmtId="3" fontId="38" fillId="0" borderId="6" xfId="0" applyNumberFormat="1" applyFont="1" applyFill="1" applyBorder="1" applyAlignment="1">
      <alignment horizontal="center" vertical="center"/>
    </xf>
    <xf numFmtId="0" fontId="36" fillId="0" borderId="55" xfId="0" applyFont="1" applyFill="1" applyBorder="1" applyAlignment="1">
      <alignment horizontal="center" vertical="center"/>
    </xf>
    <xf numFmtId="0" fontId="39" fillId="0" borderId="70" xfId="0" applyFont="1" applyFill="1" applyBorder="1" applyAlignment="1">
      <alignment horizontal="center" vertical="center" wrapText="1"/>
    </xf>
    <xf numFmtId="0" fontId="38" fillId="0" borderId="35" xfId="0" applyFont="1" applyFill="1" applyBorder="1" applyAlignment="1">
      <alignment horizontal="left" vertical="center" wrapText="1"/>
    </xf>
    <xf numFmtId="0" fontId="38" fillId="0" borderId="6" xfId="31" applyFont="1" applyFill="1" applyBorder="1" applyAlignment="1">
      <alignment horizontal="center" vertical="center"/>
    </xf>
    <xf numFmtId="0" fontId="38" fillId="0" borderId="6" xfId="29" applyFont="1" applyFill="1" applyBorder="1" applyAlignment="1">
      <alignment horizontal="center" vertical="center"/>
    </xf>
    <xf numFmtId="167" fontId="38" fillId="7" borderId="63" xfId="0" applyNumberFormat="1" applyFont="1" applyFill="1" applyBorder="1" applyAlignment="1">
      <alignment horizontal="center" vertical="center"/>
    </xf>
    <xf numFmtId="165" fontId="38" fillId="7" borderId="63" xfId="3" applyNumberFormat="1" applyFont="1" applyFill="1" applyBorder="1" applyAlignment="1">
      <alignment vertical="center" wrapText="1"/>
    </xf>
    <xf numFmtId="0" fontId="36" fillId="3" borderId="0" xfId="0" applyFont="1" applyFill="1" applyAlignment="1">
      <alignment horizontal="center" vertical="center"/>
    </xf>
    <xf numFmtId="0" fontId="38" fillId="3" borderId="0" xfId="0" applyFont="1" applyFill="1" applyAlignment="1">
      <alignment horizontal="center" vertical="center"/>
    </xf>
    <xf numFmtId="0" fontId="48" fillId="0" borderId="2" xfId="0" applyFont="1" applyFill="1" applyBorder="1" applyAlignment="1">
      <alignment horizontal="center" vertical="center" wrapText="1"/>
    </xf>
    <xf numFmtId="0" fontId="39" fillId="0" borderId="66" xfId="0" applyFont="1" applyFill="1" applyBorder="1" applyAlignment="1">
      <alignment horizontal="center" vertical="center" wrapText="1"/>
    </xf>
    <xf numFmtId="0" fontId="48" fillId="0" borderId="63" xfId="0" applyFont="1" applyFill="1" applyBorder="1" applyAlignment="1">
      <alignment horizontal="center" vertical="center" wrapText="1"/>
    </xf>
    <xf numFmtId="1" fontId="38" fillId="7" borderId="63" xfId="0" applyNumberFormat="1" applyFont="1" applyFill="1" applyBorder="1" applyAlignment="1">
      <alignment horizontal="center" vertical="center"/>
    </xf>
    <xf numFmtId="0" fontId="39" fillId="0" borderId="24" xfId="0" applyFont="1" applyFill="1" applyBorder="1" applyAlignment="1">
      <alignment horizontal="center" vertical="center"/>
    </xf>
    <xf numFmtId="164" fontId="38" fillId="0" borderId="9" xfId="0" applyNumberFormat="1" applyFont="1" applyFill="1" applyBorder="1" applyAlignment="1">
      <alignment horizontal="center" vertical="center" wrapText="1"/>
    </xf>
    <xf numFmtId="43" fontId="38" fillId="0" borderId="9" xfId="3" applyNumberFormat="1" applyFont="1" applyFill="1" applyBorder="1" applyAlignment="1">
      <alignment horizontal="center" vertical="center" wrapText="1"/>
    </xf>
    <xf numFmtId="0" fontId="53" fillId="0" borderId="0" xfId="0" applyFont="1" applyFill="1" applyBorder="1" applyAlignment="1">
      <alignment horizontal="left" vertical="center"/>
    </xf>
    <xf numFmtId="0" fontId="38" fillId="0" borderId="0" xfId="0" applyFont="1" applyFill="1" applyBorder="1" applyAlignment="1">
      <alignment horizontal="center" vertical="center"/>
    </xf>
    <xf numFmtId="0" fontId="38" fillId="0" borderId="0" xfId="0" applyFont="1" applyFill="1" applyBorder="1" applyAlignment="1">
      <alignment horizontal="center" vertical="center" wrapText="1"/>
    </xf>
    <xf numFmtId="3" fontId="38" fillId="0" borderId="0" xfId="0" applyNumberFormat="1" applyFont="1" applyFill="1" applyBorder="1" applyAlignment="1">
      <alignment horizontal="center" vertical="center"/>
    </xf>
    <xf numFmtId="1" fontId="54" fillId="0" borderId="0" xfId="0" applyNumberFormat="1" applyFont="1" applyFill="1" applyAlignment="1">
      <alignment horizontal="center" vertical="center"/>
    </xf>
    <xf numFmtId="0" fontId="55" fillId="0" borderId="0" xfId="0" applyFont="1" applyFill="1" applyAlignment="1">
      <alignment horizontal="center" vertical="center" wrapText="1"/>
    </xf>
    <xf numFmtId="1" fontId="47" fillId="0" borderId="0" xfId="0" applyNumberFormat="1" applyFont="1" applyFill="1" applyAlignment="1">
      <alignment horizontal="center" vertical="center"/>
    </xf>
    <xf numFmtId="0" fontId="0" fillId="0" borderId="0" xfId="0" applyAlignment="1">
      <alignment horizontal="center" vertical="center" wrapText="1"/>
    </xf>
    <xf numFmtId="0" fontId="0" fillId="6" borderId="0" xfId="0" applyFill="1"/>
    <xf numFmtId="0" fontId="0" fillId="6" borderId="48" xfId="0" applyFill="1" applyBorder="1" applyAlignment="1">
      <alignment horizontal="center" vertical="center" wrapText="1"/>
    </xf>
    <xf numFmtId="0" fontId="0" fillId="6" borderId="48" xfId="0" applyFill="1" applyBorder="1"/>
    <xf numFmtId="0" fontId="0" fillId="8" borderId="48" xfId="0" applyFill="1" applyBorder="1"/>
    <xf numFmtId="0" fontId="0" fillId="5" borderId="48" xfId="0" applyFill="1" applyBorder="1" applyAlignment="1">
      <alignment horizontal="center" vertical="center" wrapText="1"/>
    </xf>
    <xf numFmtId="0" fontId="0" fillId="5" borderId="48" xfId="0" applyFill="1" applyBorder="1"/>
    <xf numFmtId="0" fontId="0" fillId="5" borderId="0" xfId="0" applyFill="1"/>
    <xf numFmtId="0" fontId="0" fillId="8" borderId="48" xfId="0" applyFill="1" applyBorder="1" applyAlignment="1">
      <alignment horizontal="center" vertical="center"/>
    </xf>
    <xf numFmtId="0" fontId="0" fillId="0" borderId="48" xfId="0" applyFill="1" applyBorder="1" applyAlignment="1">
      <alignment horizontal="center" vertical="center"/>
    </xf>
    <xf numFmtId="0" fontId="44" fillId="0" borderId="48" xfId="0" applyFont="1" applyFill="1" applyBorder="1" applyAlignment="1">
      <alignment horizontal="center" vertical="center" wrapText="1"/>
    </xf>
    <xf numFmtId="0" fontId="56" fillId="0" borderId="48" xfId="0" applyFont="1" applyFill="1" applyBorder="1" applyAlignment="1">
      <alignment horizontal="center" vertical="center" wrapText="1"/>
    </xf>
    <xf numFmtId="0" fontId="49" fillId="0" borderId="48" xfId="0" applyFont="1" applyFill="1" applyBorder="1" applyAlignment="1">
      <alignment horizontal="center" vertical="center" wrapText="1"/>
    </xf>
    <xf numFmtId="0" fontId="37" fillId="0" borderId="28" xfId="0" applyFont="1" applyFill="1" applyBorder="1" applyAlignment="1">
      <alignment vertical="center" wrapText="1"/>
    </xf>
    <xf numFmtId="0" fontId="38" fillId="0" borderId="2" xfId="15" quotePrefix="1" applyFont="1" applyFill="1" applyBorder="1" applyAlignment="1">
      <alignment horizontal="center" vertical="center"/>
    </xf>
    <xf numFmtId="164" fontId="38" fillId="0" borderId="62" xfId="0" applyNumberFormat="1" applyFont="1" applyFill="1" applyBorder="1" applyAlignment="1">
      <alignment horizontal="center" vertical="center" wrapText="1"/>
    </xf>
    <xf numFmtId="0" fontId="38" fillId="0" borderId="9" xfId="0" applyFont="1" applyFill="1" applyBorder="1" applyAlignment="1">
      <alignment horizontal="left" vertical="center" wrapText="1"/>
    </xf>
    <xf numFmtId="0" fontId="38" fillId="0" borderId="7" xfId="0" applyFont="1" applyFill="1" applyBorder="1" applyAlignment="1">
      <alignment horizontal="left" vertical="center" wrapText="1"/>
    </xf>
    <xf numFmtId="0" fontId="38" fillId="0" borderId="50" xfId="0" applyFont="1" applyFill="1" applyBorder="1" applyAlignment="1">
      <alignment horizontal="left" vertical="center" wrapText="1"/>
    </xf>
    <xf numFmtId="0" fontId="38" fillId="0" borderId="11" xfId="0" applyFont="1" applyFill="1" applyBorder="1" applyAlignment="1">
      <alignment horizontal="left" vertical="center" wrapText="1"/>
    </xf>
    <xf numFmtId="0" fontId="38" fillId="0" borderId="73" xfId="0" applyFont="1" applyFill="1" applyBorder="1" applyAlignment="1">
      <alignment horizontal="left" vertical="center" wrapText="1"/>
    </xf>
    <xf numFmtId="43" fontId="38" fillId="0" borderId="33" xfId="3" applyNumberFormat="1" applyFont="1" applyFill="1" applyBorder="1" applyAlignment="1">
      <alignment horizontal="center" vertical="center" wrapText="1"/>
    </xf>
    <xf numFmtId="0" fontId="38" fillId="0" borderId="11" xfId="0" applyFont="1" applyFill="1" applyBorder="1" applyAlignment="1">
      <alignment vertical="center" wrapText="1"/>
    </xf>
    <xf numFmtId="0" fontId="38" fillId="0" borderId="50" xfId="0" applyFont="1" applyFill="1" applyBorder="1" applyAlignment="1">
      <alignment vertical="center" wrapText="1"/>
    </xf>
    <xf numFmtId="167" fontId="38" fillId="0" borderId="50" xfId="0" applyNumberFormat="1" applyFont="1" applyFill="1" applyBorder="1" applyAlignment="1">
      <alignment horizontal="center" vertical="center"/>
    </xf>
    <xf numFmtId="0" fontId="38" fillId="0" borderId="33" xfId="0" applyFont="1" applyFill="1" applyBorder="1" applyAlignment="1">
      <alignment horizontal="left" vertical="center" wrapText="1"/>
    </xf>
    <xf numFmtId="0" fontId="38" fillId="0" borderId="65" xfId="0" applyFont="1" applyFill="1" applyBorder="1" applyAlignment="1">
      <alignment horizontal="left" vertical="center" wrapText="1"/>
    </xf>
    <xf numFmtId="2" fontId="38" fillId="3" borderId="65" xfId="0" applyNumberFormat="1" applyFont="1" applyFill="1" applyBorder="1" applyAlignment="1">
      <alignment horizontal="center" vertical="center"/>
    </xf>
    <xf numFmtId="166" fontId="38" fillId="0" borderId="73" xfId="3" applyNumberFormat="1" applyFont="1" applyFill="1" applyBorder="1" applyAlignment="1">
      <alignment horizontal="left" vertical="center" wrapText="1"/>
    </xf>
    <xf numFmtId="0" fontId="38" fillId="0" borderId="50" xfId="0" applyFont="1" applyFill="1" applyBorder="1" applyAlignment="1">
      <alignment horizontal="center" vertical="center"/>
    </xf>
    <xf numFmtId="43" fontId="38" fillId="7" borderId="50" xfId="3" applyNumberFormat="1" applyFont="1" applyFill="1" applyBorder="1" applyAlignment="1">
      <alignment horizontal="center" vertical="center" wrapText="1"/>
    </xf>
    <xf numFmtId="43" fontId="38" fillId="7" borderId="65" xfId="3" applyNumberFormat="1" applyFont="1" applyFill="1" applyBorder="1" applyAlignment="1">
      <alignment horizontal="center" vertical="center" wrapText="1"/>
    </xf>
    <xf numFmtId="0" fontId="38" fillId="0" borderId="9" xfId="0" applyFont="1" applyFill="1" applyBorder="1" applyAlignment="1">
      <alignment vertical="center" wrapText="1"/>
    </xf>
    <xf numFmtId="0" fontId="38" fillId="0" borderId="7" xfId="0" applyFont="1" applyFill="1" applyBorder="1" applyAlignment="1">
      <alignment vertical="center" wrapText="1"/>
    </xf>
    <xf numFmtId="3" fontId="38" fillId="0" borderId="62" xfId="0" applyNumberFormat="1" applyFont="1" applyFill="1" applyBorder="1" applyAlignment="1">
      <alignment horizontal="center" vertical="center"/>
    </xf>
    <xf numFmtId="164" fontId="38" fillId="0" borderId="6" xfId="0" applyNumberFormat="1" applyFont="1" applyFill="1" applyBorder="1" applyAlignment="1">
      <alignment horizontal="center" vertical="center" wrapText="1"/>
    </xf>
    <xf numFmtId="164" fontId="38" fillId="0" borderId="10" xfId="0" applyNumberFormat="1" applyFont="1" applyFill="1" applyBorder="1" applyAlignment="1">
      <alignment horizontal="center" vertical="center" wrapText="1"/>
    </xf>
    <xf numFmtId="164" fontId="38" fillId="0" borderId="63" xfId="0" applyNumberFormat="1" applyFont="1" applyFill="1" applyBorder="1" applyAlignment="1">
      <alignment horizontal="center" vertical="center" wrapText="1"/>
    </xf>
    <xf numFmtId="3" fontId="38" fillId="0" borderId="63" xfId="0" applyNumberFormat="1" applyFont="1" applyFill="1" applyBorder="1" applyAlignment="1">
      <alignment horizontal="center" vertical="center"/>
    </xf>
    <xf numFmtId="164" fontId="38" fillId="0" borderId="5" xfId="0" applyNumberFormat="1" applyFont="1" applyFill="1" applyBorder="1" applyAlignment="1">
      <alignment horizontal="center" vertical="center" wrapText="1"/>
    </xf>
    <xf numFmtId="1" fontId="38" fillId="0" borderId="2" xfId="3" applyNumberFormat="1" applyFont="1" applyFill="1" applyBorder="1" applyAlignment="1">
      <alignment horizontal="center" vertical="center" wrapText="1"/>
    </xf>
    <xf numFmtId="1" fontId="38" fillId="0" borderId="33" xfId="0" applyNumberFormat="1" applyFont="1" applyFill="1" applyBorder="1" applyAlignment="1">
      <alignment horizontal="center" vertical="center" wrapText="1"/>
    </xf>
    <xf numFmtId="3" fontId="38" fillId="0" borderId="2" xfId="29" applyNumberFormat="1" applyFont="1" applyFill="1" applyBorder="1" applyAlignment="1">
      <alignment horizontal="center" vertical="center"/>
    </xf>
    <xf numFmtId="3" fontId="38" fillId="0" borderId="10" xfId="2" applyNumberFormat="1" applyFont="1" applyFill="1" applyBorder="1" applyAlignment="1">
      <alignment horizontal="center" vertical="center"/>
    </xf>
    <xf numFmtId="3" fontId="38" fillId="0" borderId="48" xfId="2" applyNumberFormat="1" applyFont="1" applyFill="1" applyBorder="1" applyAlignment="1">
      <alignment horizontal="center" vertical="center"/>
    </xf>
    <xf numFmtId="3" fontId="38" fillId="0" borderId="8" xfId="2" applyNumberFormat="1" applyFont="1" applyFill="1" applyBorder="1" applyAlignment="1">
      <alignment horizontal="center" vertical="center"/>
    </xf>
    <xf numFmtId="3" fontId="38" fillId="0" borderId="4" xfId="2" applyNumberFormat="1" applyFont="1" applyFill="1" applyBorder="1" applyAlignment="1">
      <alignment horizontal="center" vertical="center"/>
    </xf>
    <xf numFmtId="3" fontId="38" fillId="0" borderId="48" xfId="0" applyNumberFormat="1" applyFont="1" applyFill="1" applyBorder="1" applyAlignment="1">
      <alignment horizontal="center" vertical="center" wrapText="1"/>
    </xf>
    <xf numFmtId="1" fontId="38" fillId="0" borderId="5" xfId="0" applyNumberFormat="1" applyFont="1" applyFill="1" applyBorder="1" applyAlignment="1">
      <alignment horizontal="center" vertical="center" wrapText="1"/>
    </xf>
    <xf numFmtId="1" fontId="38" fillId="0" borderId="4" xfId="0" applyNumberFormat="1" applyFont="1" applyFill="1" applyBorder="1" applyAlignment="1">
      <alignment horizontal="center" vertical="center" wrapText="1"/>
    </xf>
    <xf numFmtId="3" fontId="38" fillId="0" borderId="48" xfId="1" applyNumberFormat="1" applyFont="1" applyFill="1" applyBorder="1" applyAlignment="1">
      <alignment horizontal="center" vertical="center"/>
    </xf>
    <xf numFmtId="164" fontId="38" fillId="0" borderId="33" xfId="0" applyNumberFormat="1" applyFont="1" applyFill="1" applyBorder="1" applyAlignment="1">
      <alignment horizontal="center" vertical="center" wrapText="1"/>
    </xf>
    <xf numFmtId="1" fontId="47" fillId="6" borderId="48" xfId="0" applyNumberFormat="1" applyFont="1" applyFill="1" applyBorder="1" applyAlignment="1">
      <alignment horizontal="center" vertical="center" wrapText="1"/>
    </xf>
    <xf numFmtId="1" fontId="43" fillId="6" borderId="33" xfId="3" applyNumberFormat="1" applyFont="1" applyFill="1" applyBorder="1" applyAlignment="1">
      <alignment horizontal="center" vertical="center" wrapText="1"/>
    </xf>
    <xf numFmtId="1" fontId="37" fillId="4" borderId="21" xfId="3" applyNumberFormat="1" applyFont="1" applyFill="1" applyBorder="1" applyAlignment="1">
      <alignment vertical="center" wrapText="1"/>
    </xf>
    <xf numFmtId="1" fontId="38" fillId="0" borderId="7" xfId="3" applyNumberFormat="1" applyFont="1" applyFill="1" applyBorder="1" applyAlignment="1">
      <alignment horizontal="center" vertical="center" wrapText="1"/>
    </xf>
    <xf numFmtId="1" fontId="38" fillId="0" borderId="0" xfId="3" applyNumberFormat="1" applyFont="1" applyFill="1" applyAlignment="1">
      <alignment horizontal="center" vertical="center" wrapText="1"/>
    </xf>
  </cellXfs>
  <cellStyles count="100">
    <cellStyle name="Normal 2" xfId="13"/>
    <cellStyle name="Normal 2 2" xfId="36"/>
    <cellStyle name="Normal 2 3" xfId="37"/>
    <cellStyle name="Normal 3" xfId="38"/>
    <cellStyle name="Normal 3 2" xfId="39"/>
    <cellStyle name="Normal 3 3" xfId="40"/>
    <cellStyle name="S1" xfId="41"/>
    <cellStyle name="S1 2" xfId="42"/>
    <cellStyle name="S1_Отгрузки из Китая на NOVOROSS" xfId="43"/>
    <cellStyle name="S3" xfId="44"/>
    <cellStyle name="S3 2" xfId="45"/>
    <cellStyle name="S3_Отгрузки из Китая на NOVOROSS" xfId="46"/>
    <cellStyle name="S4" xfId="47"/>
    <cellStyle name="S4 2" xfId="48"/>
    <cellStyle name="S4_Отгрузки из Китая на NOVOROSS" xfId="49"/>
    <cellStyle name="S9" xfId="50"/>
    <cellStyle name="S9 2" xfId="51"/>
    <cellStyle name="S9_Отгрузки из Китая на NOVOROSS" xfId="52"/>
    <cellStyle name="SAPBEXstdItem" xfId="2"/>
    <cellStyle name="SAPBEXstdItem 2" xfId="5"/>
    <cellStyle name="SAPBEXstdItem 2 2" xfId="10"/>
    <cellStyle name="SAPBEXstdItem 2 2 2" xfId="14"/>
    <cellStyle name="SAPBEXstdItem 2 2 3" xfId="20"/>
    <cellStyle name="SAPBEXstdItem 2 2 4" xfId="23"/>
    <cellStyle name="SAPBEXstdItem 2 2 5" xfId="28"/>
    <cellStyle name="SAPBEXstdItem 2 2 6" xfId="33"/>
    <cellStyle name="SAPBEXstdItem 2 3" xfId="19"/>
    <cellStyle name="SAPBEXstdItem 2 4" xfId="22"/>
    <cellStyle name="SAPBEXstdItem 2 5" xfId="31"/>
    <cellStyle name="SAPBEXstdItem 3" xfId="9"/>
    <cellStyle name="SAPBEXstdItem 4" xfId="12"/>
    <cellStyle name="SAPBEXstdItem 4 2" xfId="18"/>
    <cellStyle name="SAPBEXstdItem 4 3" xfId="32"/>
    <cellStyle name="SAPBEXstdItem 5" xfId="15"/>
    <cellStyle name="SAPBEXstdItem 5 2" xfId="17"/>
    <cellStyle name="SAPBEXstdItem 5 3" xfId="30"/>
    <cellStyle name="SAPBEXstdItem 6" xfId="21"/>
    <cellStyle name="SAPBEXstdItem 7" xfId="27"/>
    <cellStyle name="SAPBEXstdItem 8" xfId="29"/>
    <cellStyle name="SAPBEXstdItem_Отгрузки из Китая на NOVOROSS" xfId="53"/>
    <cellStyle name="Гиперссылка 2" xfId="11"/>
    <cellStyle name="Обычный" xfId="0" builtinId="0"/>
    <cellStyle name="Обычный 10" xfId="54"/>
    <cellStyle name="Обычный 11" xfId="55"/>
    <cellStyle name="Обычный 11 2" xfId="56"/>
    <cellStyle name="Обычный 11 3" xfId="57"/>
    <cellStyle name="Обычный 12" xfId="58"/>
    <cellStyle name="Обычный 13" xfId="59"/>
    <cellStyle name="Обычный 14" xfId="60"/>
    <cellStyle name="Обычный 15" xfId="61"/>
    <cellStyle name="Обычный 16" xfId="62"/>
    <cellStyle name="Обычный 17" xfId="63"/>
    <cellStyle name="Обычный 18" xfId="64"/>
    <cellStyle name="Обычный 19" xfId="65"/>
    <cellStyle name="Обычный 2" xfId="7"/>
    <cellStyle name="Обычный 2 2" xfId="66"/>
    <cellStyle name="Обычный 2 3" xfId="67"/>
    <cellStyle name="Обычный 2 4" xfId="68"/>
    <cellStyle name="Обычный 2_Отгрузки из Китая на NOVOROSS" xfId="69"/>
    <cellStyle name="Обычный 20" xfId="70"/>
    <cellStyle name="Обычный 21" xfId="71"/>
    <cellStyle name="Обычный 22" xfId="72"/>
    <cellStyle name="Обычный 23" xfId="73"/>
    <cellStyle name="Обычный 24" xfId="74"/>
    <cellStyle name="Обычный 25" xfId="98"/>
    <cellStyle name="Обычный 3" xfId="6"/>
    <cellStyle name="Обычный 3 2" xfId="75"/>
    <cellStyle name="Обычный 3 2 2" xfId="76"/>
    <cellStyle name="Обычный 3 3" xfId="77"/>
    <cellStyle name="Обычный 3_Отгрузки из Китая на NOVOROSS" xfId="78"/>
    <cellStyle name="Обычный 4" xfId="16"/>
    <cellStyle name="Обычный 5" xfId="24"/>
    <cellStyle name="Обычный 6" xfId="34"/>
    <cellStyle name="Обычный 7" xfId="79"/>
    <cellStyle name="Обычный 8" xfId="80"/>
    <cellStyle name="Обычный 8 2" xfId="81"/>
    <cellStyle name="Обычный 9" xfId="82"/>
    <cellStyle name="Процентный" xfId="4" builtinId="5"/>
    <cellStyle name="Процентный 2" xfId="26"/>
    <cellStyle name="Процентный 3" xfId="83"/>
    <cellStyle name="УровеньСтрок_2" xfId="1" builtinId="1" iLevel="1"/>
    <cellStyle name="Финансовый" xfId="3" builtinId="3"/>
    <cellStyle name="Финансовый 2" xfId="8"/>
    <cellStyle name="Финансовый 2 2" xfId="99"/>
    <cellStyle name="Финансовый 3" xfId="25"/>
    <cellStyle name="Финансовый 4" xfId="35"/>
    <cellStyle name="一般_Pending list (CBU) (1)" xfId="84"/>
    <cellStyle name="常规 16" xfId="85"/>
    <cellStyle name="常规 2" xfId="86"/>
    <cellStyle name="常规 2 2" xfId="87"/>
    <cellStyle name="常规 2 2 2" xfId="88"/>
    <cellStyle name="常规 3" xfId="89"/>
    <cellStyle name="常规 30" xfId="90"/>
    <cellStyle name="常规 34" xfId="91"/>
    <cellStyle name="常规 4" xfId="92"/>
    <cellStyle name="常规 5 2" xfId="93"/>
    <cellStyle name="常规 6" xfId="94"/>
    <cellStyle name="常规 6 2" xfId="95"/>
    <cellStyle name="常规 7" xfId="96"/>
    <cellStyle name="常规 7 2" xfId="97"/>
  </cellStyles>
  <dxfs count="0"/>
  <tableStyles count="0" defaultTableStyle="TableStyleMedium9" defaultPivotStyle="PivotStyleLight16"/>
  <colors>
    <mruColors>
      <color rgb="FF0066FF"/>
      <color rgb="FFCC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sinbo.ru" TargetMode="External"/></Relationships>
</file>

<file path=xl/drawings/_rels/drawing2.xml.rels><?xml version="1.0" encoding="UTF-8" standalone="yes"?>
<Relationships xmlns="http://schemas.openxmlformats.org/package/2006/relationships"><Relationship Id="rId117" Type="http://schemas.openxmlformats.org/officeDocument/2006/relationships/image" Target="../media/image115.png"/><Relationship Id="rId21" Type="http://schemas.openxmlformats.org/officeDocument/2006/relationships/image" Target="../media/image21.png"/><Relationship Id="rId42" Type="http://schemas.openxmlformats.org/officeDocument/2006/relationships/image" Target="../media/image42.jpeg"/><Relationship Id="rId63" Type="http://schemas.openxmlformats.org/officeDocument/2006/relationships/image" Target="../media/image61.jpeg"/><Relationship Id="rId84" Type="http://schemas.openxmlformats.org/officeDocument/2006/relationships/image" Target="../media/image82.png"/><Relationship Id="rId138" Type="http://schemas.openxmlformats.org/officeDocument/2006/relationships/image" Target="../media/image136.png"/><Relationship Id="rId159" Type="http://schemas.openxmlformats.org/officeDocument/2006/relationships/image" Target="../media/image157.jpeg"/><Relationship Id="rId170" Type="http://schemas.openxmlformats.org/officeDocument/2006/relationships/image" Target="../media/image168.png"/><Relationship Id="rId191" Type="http://schemas.openxmlformats.org/officeDocument/2006/relationships/image" Target="../media/image188.png"/><Relationship Id="rId205" Type="http://schemas.openxmlformats.org/officeDocument/2006/relationships/image" Target="../media/image202.png"/><Relationship Id="rId107" Type="http://schemas.openxmlformats.org/officeDocument/2006/relationships/image" Target="../media/image105.jpeg"/><Relationship Id="rId11" Type="http://schemas.openxmlformats.org/officeDocument/2006/relationships/image" Target="../media/image11.jpe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2.png"/><Relationship Id="rId128" Type="http://schemas.openxmlformats.org/officeDocument/2006/relationships/image" Target="../media/image126.png"/><Relationship Id="rId149" Type="http://schemas.openxmlformats.org/officeDocument/2006/relationships/image" Target="../media/image147.png"/><Relationship Id="rId5" Type="http://schemas.openxmlformats.org/officeDocument/2006/relationships/image" Target="../media/image5.png"/><Relationship Id="rId95" Type="http://schemas.openxmlformats.org/officeDocument/2006/relationships/image" Target="../media/image93.png"/><Relationship Id="rId160" Type="http://schemas.openxmlformats.org/officeDocument/2006/relationships/image" Target="../media/image158.png"/><Relationship Id="rId181" Type="http://schemas.openxmlformats.org/officeDocument/2006/relationships/image" Target="../media/image178.jpeg"/><Relationship Id="rId216" Type="http://schemas.openxmlformats.org/officeDocument/2006/relationships/image" Target="../media/image213.png"/><Relationship Id="rId211" Type="http://schemas.openxmlformats.org/officeDocument/2006/relationships/image" Target="../media/image208.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jpeg"/><Relationship Id="rId64" Type="http://schemas.openxmlformats.org/officeDocument/2006/relationships/image" Target="../media/image62.jpeg"/><Relationship Id="rId69" Type="http://schemas.openxmlformats.org/officeDocument/2006/relationships/image" Target="../media/image67.png"/><Relationship Id="rId113" Type="http://schemas.openxmlformats.org/officeDocument/2006/relationships/image" Target="../media/image111.png"/><Relationship Id="rId118" Type="http://schemas.openxmlformats.org/officeDocument/2006/relationships/image" Target="../media/image116.png"/><Relationship Id="rId134" Type="http://schemas.openxmlformats.org/officeDocument/2006/relationships/image" Target="../media/image132.png"/><Relationship Id="rId139" Type="http://schemas.openxmlformats.org/officeDocument/2006/relationships/image" Target="../media/image137.png"/><Relationship Id="rId80" Type="http://schemas.openxmlformats.org/officeDocument/2006/relationships/image" Target="../media/image78.png"/><Relationship Id="rId85" Type="http://schemas.openxmlformats.org/officeDocument/2006/relationships/image" Target="../media/image83.png"/><Relationship Id="rId150" Type="http://schemas.openxmlformats.org/officeDocument/2006/relationships/image" Target="../media/image148.png"/><Relationship Id="rId155" Type="http://schemas.openxmlformats.org/officeDocument/2006/relationships/image" Target="../media/image153.png"/><Relationship Id="rId171" Type="http://schemas.openxmlformats.org/officeDocument/2006/relationships/image" Target="../media/image169.png"/><Relationship Id="rId176" Type="http://schemas.openxmlformats.org/officeDocument/2006/relationships/image" Target="../media/image174.png"/><Relationship Id="rId192" Type="http://schemas.openxmlformats.org/officeDocument/2006/relationships/image" Target="../media/image189.png"/><Relationship Id="rId197" Type="http://schemas.openxmlformats.org/officeDocument/2006/relationships/image" Target="../media/image194.png"/><Relationship Id="rId206" Type="http://schemas.openxmlformats.org/officeDocument/2006/relationships/image" Target="../media/image203.png"/><Relationship Id="rId201" Type="http://schemas.openxmlformats.org/officeDocument/2006/relationships/image" Target="../media/image198.png"/><Relationship Id="rId222" Type="http://schemas.openxmlformats.org/officeDocument/2006/relationships/image" Target="../media/image219.png"/><Relationship Id="rId12" Type="http://schemas.openxmlformats.org/officeDocument/2006/relationships/image" Target="../media/image12.png"/><Relationship Id="rId17" Type="http://schemas.openxmlformats.org/officeDocument/2006/relationships/image" Target="../media/image17.jpe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8.png"/><Relationship Id="rId103" Type="http://schemas.openxmlformats.org/officeDocument/2006/relationships/image" Target="../media/image101.png"/><Relationship Id="rId108" Type="http://schemas.openxmlformats.org/officeDocument/2006/relationships/image" Target="../media/image106.jpeg"/><Relationship Id="rId124" Type="http://schemas.openxmlformats.org/officeDocument/2006/relationships/image" Target="../media/image122.png"/><Relationship Id="rId129" Type="http://schemas.openxmlformats.org/officeDocument/2006/relationships/image" Target="../media/image127.png"/><Relationship Id="rId54" Type="http://schemas.microsoft.com/office/2007/relationships/hdphoto" Target="../media/hdphoto1.wdp"/><Relationship Id="rId70" Type="http://schemas.openxmlformats.org/officeDocument/2006/relationships/image" Target="../media/image68.jpeg"/><Relationship Id="rId75" Type="http://schemas.openxmlformats.org/officeDocument/2006/relationships/image" Target="../media/image73.png"/><Relationship Id="rId91" Type="http://schemas.openxmlformats.org/officeDocument/2006/relationships/image" Target="../media/image89.png"/><Relationship Id="rId96" Type="http://schemas.openxmlformats.org/officeDocument/2006/relationships/image" Target="../media/image94.png"/><Relationship Id="rId140" Type="http://schemas.openxmlformats.org/officeDocument/2006/relationships/image" Target="../media/image138.png"/><Relationship Id="rId145" Type="http://schemas.openxmlformats.org/officeDocument/2006/relationships/image" Target="../media/image143.jpeg"/><Relationship Id="rId161" Type="http://schemas.openxmlformats.org/officeDocument/2006/relationships/image" Target="../media/image159.png"/><Relationship Id="rId166" Type="http://schemas.openxmlformats.org/officeDocument/2006/relationships/image" Target="../media/image164.png"/><Relationship Id="rId182" Type="http://schemas.openxmlformats.org/officeDocument/2006/relationships/image" Target="../media/image179.jpeg"/><Relationship Id="rId187" Type="http://schemas.openxmlformats.org/officeDocument/2006/relationships/image" Target="../media/image184.png"/><Relationship Id="rId217" Type="http://schemas.openxmlformats.org/officeDocument/2006/relationships/image" Target="../media/image214.png"/><Relationship Id="rId1" Type="http://schemas.openxmlformats.org/officeDocument/2006/relationships/image" Target="../media/image2.png"/><Relationship Id="rId6" Type="http://schemas.openxmlformats.org/officeDocument/2006/relationships/image" Target="../media/image6.png"/><Relationship Id="rId212" Type="http://schemas.openxmlformats.org/officeDocument/2006/relationships/image" Target="../media/image209.jpe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2.png"/><Relationship Id="rId119" Type="http://schemas.openxmlformats.org/officeDocument/2006/relationships/image" Target="../media/image117.png"/><Relationship Id="rId44" Type="http://schemas.openxmlformats.org/officeDocument/2006/relationships/image" Target="../media/image44.jpeg"/><Relationship Id="rId60" Type="http://schemas.openxmlformats.org/officeDocument/2006/relationships/image" Target="../media/image59.jpeg"/><Relationship Id="rId65" Type="http://schemas.openxmlformats.org/officeDocument/2006/relationships/image" Target="../media/image63.jpeg"/><Relationship Id="rId81" Type="http://schemas.openxmlformats.org/officeDocument/2006/relationships/image" Target="../media/image79.png"/><Relationship Id="rId86" Type="http://schemas.openxmlformats.org/officeDocument/2006/relationships/image" Target="../media/image84.png"/><Relationship Id="rId130" Type="http://schemas.openxmlformats.org/officeDocument/2006/relationships/image" Target="../media/image128.png"/><Relationship Id="rId135" Type="http://schemas.openxmlformats.org/officeDocument/2006/relationships/image" Target="../media/image133.png"/><Relationship Id="rId151" Type="http://schemas.openxmlformats.org/officeDocument/2006/relationships/image" Target="../media/image149.png"/><Relationship Id="rId156" Type="http://schemas.openxmlformats.org/officeDocument/2006/relationships/image" Target="../media/image154.png"/><Relationship Id="rId177" Type="http://schemas.openxmlformats.org/officeDocument/2006/relationships/image" Target="../media/image175.jpeg"/><Relationship Id="rId198" Type="http://schemas.openxmlformats.org/officeDocument/2006/relationships/image" Target="../media/image195.png"/><Relationship Id="rId172" Type="http://schemas.openxmlformats.org/officeDocument/2006/relationships/image" Target="../media/image170.png"/><Relationship Id="rId193" Type="http://schemas.openxmlformats.org/officeDocument/2006/relationships/image" Target="../media/image190.png"/><Relationship Id="rId202" Type="http://schemas.openxmlformats.org/officeDocument/2006/relationships/image" Target="../media/image199.png"/><Relationship Id="rId207" Type="http://schemas.openxmlformats.org/officeDocument/2006/relationships/image" Target="../media/image204.png"/><Relationship Id="rId223" Type="http://schemas.openxmlformats.org/officeDocument/2006/relationships/image" Target="../media/image220.png"/><Relationship Id="rId13" Type="http://schemas.openxmlformats.org/officeDocument/2006/relationships/image" Target="../media/image13.jpe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7.jpeg"/><Relationship Id="rId34" Type="http://schemas.openxmlformats.org/officeDocument/2006/relationships/image" Target="../media/image34.png"/><Relationship Id="rId50" Type="http://schemas.openxmlformats.org/officeDocument/2006/relationships/image" Target="../media/image50.jpeg"/><Relationship Id="rId55" Type="http://schemas.openxmlformats.org/officeDocument/2006/relationships/image" Target="../media/image54.png"/><Relationship Id="rId76" Type="http://schemas.openxmlformats.org/officeDocument/2006/relationships/image" Target="../media/image74.png"/><Relationship Id="rId97" Type="http://schemas.openxmlformats.org/officeDocument/2006/relationships/image" Target="../media/image95.png"/><Relationship Id="rId104" Type="http://schemas.openxmlformats.org/officeDocument/2006/relationships/image" Target="../media/image102.png"/><Relationship Id="rId120" Type="http://schemas.openxmlformats.org/officeDocument/2006/relationships/image" Target="../media/image118.png"/><Relationship Id="rId125" Type="http://schemas.openxmlformats.org/officeDocument/2006/relationships/image" Target="../media/image123.png"/><Relationship Id="rId141" Type="http://schemas.openxmlformats.org/officeDocument/2006/relationships/image" Target="../media/image139.png"/><Relationship Id="rId146" Type="http://schemas.openxmlformats.org/officeDocument/2006/relationships/image" Target="../media/image144.png"/><Relationship Id="rId167" Type="http://schemas.openxmlformats.org/officeDocument/2006/relationships/image" Target="../media/image165.png"/><Relationship Id="rId188" Type="http://schemas.openxmlformats.org/officeDocument/2006/relationships/image" Target="../media/image185.png"/><Relationship Id="rId7" Type="http://schemas.openxmlformats.org/officeDocument/2006/relationships/image" Target="../media/image7.png"/><Relationship Id="rId71" Type="http://schemas.openxmlformats.org/officeDocument/2006/relationships/image" Target="../media/image69.png"/><Relationship Id="rId92" Type="http://schemas.openxmlformats.org/officeDocument/2006/relationships/image" Target="../media/image90.png"/><Relationship Id="rId162" Type="http://schemas.openxmlformats.org/officeDocument/2006/relationships/image" Target="../media/image160.png"/><Relationship Id="rId183" Type="http://schemas.openxmlformats.org/officeDocument/2006/relationships/image" Target="../media/image180.png"/><Relationship Id="rId213" Type="http://schemas.openxmlformats.org/officeDocument/2006/relationships/image" Target="../media/image210.png"/><Relationship Id="rId218" Type="http://schemas.openxmlformats.org/officeDocument/2006/relationships/image" Target="../media/image215.png"/><Relationship Id="rId2" Type="http://schemas.openxmlformats.org/officeDocument/2006/relationships/image" Target="cid:image003.png@01CC60DB.BAABB020" TargetMode="External"/><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jpeg"/><Relationship Id="rId66" Type="http://schemas.openxmlformats.org/officeDocument/2006/relationships/image" Target="../media/image64.png"/><Relationship Id="rId87" Type="http://schemas.openxmlformats.org/officeDocument/2006/relationships/image" Target="../media/image85.jpeg"/><Relationship Id="rId110" Type="http://schemas.openxmlformats.org/officeDocument/2006/relationships/image" Target="../media/image108.png"/><Relationship Id="rId115" Type="http://schemas.openxmlformats.org/officeDocument/2006/relationships/image" Target="../media/image113.png"/><Relationship Id="rId131" Type="http://schemas.openxmlformats.org/officeDocument/2006/relationships/image" Target="../media/image129.png"/><Relationship Id="rId136" Type="http://schemas.openxmlformats.org/officeDocument/2006/relationships/image" Target="../media/image134.png"/><Relationship Id="rId157" Type="http://schemas.openxmlformats.org/officeDocument/2006/relationships/image" Target="../media/image155.png"/><Relationship Id="rId178" Type="http://schemas.microsoft.com/office/2007/relationships/hdphoto" Target="../media/hdphoto3.wdp"/><Relationship Id="rId61" Type="http://schemas.microsoft.com/office/2007/relationships/hdphoto" Target="../media/hdphoto2.wdp"/><Relationship Id="rId82" Type="http://schemas.openxmlformats.org/officeDocument/2006/relationships/image" Target="../media/image80.png"/><Relationship Id="rId152" Type="http://schemas.openxmlformats.org/officeDocument/2006/relationships/image" Target="../media/image150.png"/><Relationship Id="rId173" Type="http://schemas.openxmlformats.org/officeDocument/2006/relationships/image" Target="../media/image171.png"/><Relationship Id="rId194" Type="http://schemas.openxmlformats.org/officeDocument/2006/relationships/image" Target="../media/image191.png"/><Relationship Id="rId199" Type="http://schemas.openxmlformats.org/officeDocument/2006/relationships/image" Target="../media/image196.png"/><Relationship Id="rId203" Type="http://schemas.openxmlformats.org/officeDocument/2006/relationships/image" Target="../media/image200.png"/><Relationship Id="rId208" Type="http://schemas.openxmlformats.org/officeDocument/2006/relationships/image" Target="../media/image205.png"/><Relationship Id="rId19" Type="http://schemas.openxmlformats.org/officeDocument/2006/relationships/image" Target="../media/image19.png"/><Relationship Id="rId224" Type="http://schemas.openxmlformats.org/officeDocument/2006/relationships/image" Target="../media/image221.png"/><Relationship Id="rId14" Type="http://schemas.openxmlformats.org/officeDocument/2006/relationships/image" Target="../media/image14.jpe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5.jpeg"/><Relationship Id="rId77" Type="http://schemas.openxmlformats.org/officeDocument/2006/relationships/image" Target="../media/image75.png"/><Relationship Id="rId100" Type="http://schemas.openxmlformats.org/officeDocument/2006/relationships/image" Target="../media/image98.png"/><Relationship Id="rId105" Type="http://schemas.openxmlformats.org/officeDocument/2006/relationships/image" Target="../media/image103.png"/><Relationship Id="rId126" Type="http://schemas.openxmlformats.org/officeDocument/2006/relationships/image" Target="../media/image124.png"/><Relationship Id="rId147" Type="http://schemas.openxmlformats.org/officeDocument/2006/relationships/image" Target="../media/image145.png"/><Relationship Id="rId168" Type="http://schemas.openxmlformats.org/officeDocument/2006/relationships/image" Target="../media/image166.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0.png"/><Relationship Id="rId93" Type="http://schemas.openxmlformats.org/officeDocument/2006/relationships/image" Target="../media/image91.png"/><Relationship Id="rId98" Type="http://schemas.openxmlformats.org/officeDocument/2006/relationships/image" Target="../media/image96.png"/><Relationship Id="rId121" Type="http://schemas.openxmlformats.org/officeDocument/2006/relationships/image" Target="../media/image119.jpeg"/><Relationship Id="rId142" Type="http://schemas.openxmlformats.org/officeDocument/2006/relationships/image" Target="../media/image140.png"/><Relationship Id="rId163" Type="http://schemas.openxmlformats.org/officeDocument/2006/relationships/image" Target="../media/image161.png"/><Relationship Id="rId184" Type="http://schemas.openxmlformats.org/officeDocument/2006/relationships/image" Target="../media/image181.png"/><Relationship Id="rId189" Type="http://schemas.openxmlformats.org/officeDocument/2006/relationships/image" Target="../media/image186.png"/><Relationship Id="rId219" Type="http://schemas.openxmlformats.org/officeDocument/2006/relationships/image" Target="../media/image216.png"/><Relationship Id="rId3" Type="http://schemas.openxmlformats.org/officeDocument/2006/relationships/image" Target="../media/image3.png"/><Relationship Id="rId214" Type="http://schemas.openxmlformats.org/officeDocument/2006/relationships/image" Target="../media/image211.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5.png"/><Relationship Id="rId116" Type="http://schemas.openxmlformats.org/officeDocument/2006/relationships/image" Target="../media/image114.png"/><Relationship Id="rId137" Type="http://schemas.openxmlformats.org/officeDocument/2006/relationships/image" Target="../media/image135.png"/><Relationship Id="rId158" Type="http://schemas.openxmlformats.org/officeDocument/2006/relationships/image" Target="../media/image156.png"/><Relationship Id="rId20" Type="http://schemas.openxmlformats.org/officeDocument/2006/relationships/image" Target="../media/image20.jpeg"/><Relationship Id="rId41" Type="http://schemas.openxmlformats.org/officeDocument/2006/relationships/image" Target="../media/image41.png"/><Relationship Id="rId62" Type="http://schemas.openxmlformats.org/officeDocument/2006/relationships/image" Target="../media/image60.jpeg"/><Relationship Id="rId83" Type="http://schemas.openxmlformats.org/officeDocument/2006/relationships/image" Target="../media/image81.png"/><Relationship Id="rId88" Type="http://schemas.openxmlformats.org/officeDocument/2006/relationships/image" Target="../media/image86.jpeg"/><Relationship Id="rId111" Type="http://schemas.openxmlformats.org/officeDocument/2006/relationships/image" Target="../media/image109.png"/><Relationship Id="rId132" Type="http://schemas.openxmlformats.org/officeDocument/2006/relationships/image" Target="../media/image130.png"/><Relationship Id="rId153" Type="http://schemas.openxmlformats.org/officeDocument/2006/relationships/image" Target="../media/image151.png"/><Relationship Id="rId174" Type="http://schemas.openxmlformats.org/officeDocument/2006/relationships/image" Target="../media/image172.png"/><Relationship Id="rId179" Type="http://schemas.openxmlformats.org/officeDocument/2006/relationships/image" Target="../media/image176.jpeg"/><Relationship Id="rId195" Type="http://schemas.openxmlformats.org/officeDocument/2006/relationships/image" Target="../media/image192.png"/><Relationship Id="rId209" Type="http://schemas.openxmlformats.org/officeDocument/2006/relationships/image" Target="../media/image206.png"/><Relationship Id="rId190" Type="http://schemas.openxmlformats.org/officeDocument/2006/relationships/image" Target="../media/image187.png"/><Relationship Id="rId204" Type="http://schemas.openxmlformats.org/officeDocument/2006/relationships/image" Target="../media/image201.jpeg"/><Relationship Id="rId220" Type="http://schemas.openxmlformats.org/officeDocument/2006/relationships/image" Target="../media/image217.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6.jpeg"/><Relationship Id="rId106" Type="http://schemas.openxmlformats.org/officeDocument/2006/relationships/image" Target="../media/image104.png"/><Relationship Id="rId127" Type="http://schemas.openxmlformats.org/officeDocument/2006/relationships/image" Target="../media/image125.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1.png"/><Relationship Id="rId78" Type="http://schemas.openxmlformats.org/officeDocument/2006/relationships/image" Target="../media/image76.png"/><Relationship Id="rId94" Type="http://schemas.openxmlformats.org/officeDocument/2006/relationships/image" Target="../media/image92.png"/><Relationship Id="rId99" Type="http://schemas.openxmlformats.org/officeDocument/2006/relationships/image" Target="../media/image97.png"/><Relationship Id="rId101" Type="http://schemas.openxmlformats.org/officeDocument/2006/relationships/image" Target="../media/image99.png"/><Relationship Id="rId122" Type="http://schemas.openxmlformats.org/officeDocument/2006/relationships/image" Target="../media/image120.png"/><Relationship Id="rId143" Type="http://schemas.openxmlformats.org/officeDocument/2006/relationships/image" Target="../media/image141.png"/><Relationship Id="rId148" Type="http://schemas.openxmlformats.org/officeDocument/2006/relationships/image" Target="../media/image146.png"/><Relationship Id="rId164" Type="http://schemas.openxmlformats.org/officeDocument/2006/relationships/image" Target="../media/image162.png"/><Relationship Id="rId169" Type="http://schemas.openxmlformats.org/officeDocument/2006/relationships/image" Target="../media/image167.png"/><Relationship Id="rId185" Type="http://schemas.openxmlformats.org/officeDocument/2006/relationships/image" Target="../media/image182.jpeg"/><Relationship Id="rId4" Type="http://schemas.openxmlformats.org/officeDocument/2006/relationships/image" Target="../media/image4.png"/><Relationship Id="rId9" Type="http://schemas.openxmlformats.org/officeDocument/2006/relationships/image" Target="../media/image9.png"/><Relationship Id="rId180" Type="http://schemas.openxmlformats.org/officeDocument/2006/relationships/image" Target="../media/image177.jpeg"/><Relationship Id="rId210" Type="http://schemas.openxmlformats.org/officeDocument/2006/relationships/image" Target="../media/image207.png"/><Relationship Id="rId215" Type="http://schemas.openxmlformats.org/officeDocument/2006/relationships/image" Target="../media/image212.png"/><Relationship Id="rId26" Type="http://schemas.openxmlformats.org/officeDocument/2006/relationships/image" Target="../media/image26.png"/><Relationship Id="rId47" Type="http://schemas.openxmlformats.org/officeDocument/2006/relationships/image" Target="../media/image47.png"/><Relationship Id="rId68" Type="http://schemas.openxmlformats.org/officeDocument/2006/relationships/image" Target="../media/image66.png"/><Relationship Id="rId89" Type="http://schemas.openxmlformats.org/officeDocument/2006/relationships/image" Target="../media/image87.png"/><Relationship Id="rId112" Type="http://schemas.openxmlformats.org/officeDocument/2006/relationships/image" Target="../media/image110.png"/><Relationship Id="rId133" Type="http://schemas.openxmlformats.org/officeDocument/2006/relationships/image" Target="../media/image131.png"/><Relationship Id="rId154" Type="http://schemas.openxmlformats.org/officeDocument/2006/relationships/image" Target="../media/image152.png"/><Relationship Id="rId175" Type="http://schemas.openxmlformats.org/officeDocument/2006/relationships/image" Target="../media/image173.png"/><Relationship Id="rId196" Type="http://schemas.openxmlformats.org/officeDocument/2006/relationships/image" Target="../media/image193.png"/><Relationship Id="rId200" Type="http://schemas.openxmlformats.org/officeDocument/2006/relationships/image" Target="../media/image197.png"/><Relationship Id="rId16" Type="http://schemas.openxmlformats.org/officeDocument/2006/relationships/image" Target="../media/image16.png"/><Relationship Id="rId221" Type="http://schemas.openxmlformats.org/officeDocument/2006/relationships/image" Target="../media/image218.png"/><Relationship Id="rId37" Type="http://schemas.openxmlformats.org/officeDocument/2006/relationships/image" Target="../media/image37.jpeg"/><Relationship Id="rId58" Type="http://schemas.openxmlformats.org/officeDocument/2006/relationships/image" Target="../media/image57.jpeg"/><Relationship Id="rId79" Type="http://schemas.openxmlformats.org/officeDocument/2006/relationships/image" Target="../media/image77.png"/><Relationship Id="rId102" Type="http://schemas.openxmlformats.org/officeDocument/2006/relationships/image" Target="../media/image100.png"/><Relationship Id="rId123" Type="http://schemas.openxmlformats.org/officeDocument/2006/relationships/image" Target="../media/image121.png"/><Relationship Id="rId144" Type="http://schemas.openxmlformats.org/officeDocument/2006/relationships/image" Target="../media/image142.png"/><Relationship Id="rId90" Type="http://schemas.openxmlformats.org/officeDocument/2006/relationships/image" Target="../media/image88.png"/><Relationship Id="rId165" Type="http://schemas.openxmlformats.org/officeDocument/2006/relationships/image" Target="../media/image163.png"/><Relationship Id="rId186" Type="http://schemas.openxmlformats.org/officeDocument/2006/relationships/image" Target="../media/image18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24.png"/><Relationship Id="rId2" Type="http://schemas.openxmlformats.org/officeDocument/2006/relationships/image" Target="../media/image223.jpeg"/><Relationship Id="rId1" Type="http://schemas.openxmlformats.org/officeDocument/2006/relationships/image" Target="../media/image222.png"/><Relationship Id="rId6" Type="http://schemas.openxmlformats.org/officeDocument/2006/relationships/image" Target="../media/image227.png"/><Relationship Id="rId5" Type="http://schemas.openxmlformats.org/officeDocument/2006/relationships/image" Target="../media/image226.png"/><Relationship Id="rId4" Type="http://schemas.openxmlformats.org/officeDocument/2006/relationships/image" Target="../media/image225.jpeg"/></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0</xdr:row>
      <xdr:rowOff>108857</xdr:rowOff>
    </xdr:from>
    <xdr:to>
      <xdr:col>18</xdr:col>
      <xdr:colOff>9966</xdr:colOff>
      <xdr:row>0</xdr:row>
      <xdr:rowOff>756557</xdr:rowOff>
    </xdr:to>
    <xdr:pic>
      <xdr:nvPicPr>
        <xdr:cNvPr id="188" name="Рисунок 187" descr="image001">
          <a:hlinkClick xmlns:r="http://schemas.openxmlformats.org/officeDocument/2006/relationships" r:id="rId1"/>
        </xdr:cNvPr>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4015357" y="108857"/>
          <a:ext cx="1238250" cy="6477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314994</xdr:colOff>
      <xdr:row>7</xdr:row>
      <xdr:rowOff>754481</xdr:rowOff>
    </xdr:from>
    <xdr:to>
      <xdr:col>2</xdr:col>
      <xdr:colOff>1522630</xdr:colOff>
      <xdr:row>7</xdr:row>
      <xdr:rowOff>1184235</xdr:rowOff>
    </xdr:to>
    <xdr:pic>
      <xdr:nvPicPr>
        <xdr:cNvPr id="5" name="Рисунок 5" descr="cid:image003.png@01CC60DB.BAABB020"/>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xmlns="" val="0"/>
            </a:ext>
          </a:extLst>
        </a:blip>
        <a:srcRect/>
        <a:stretch>
          <a:fillRect/>
        </a:stretch>
      </xdr:blipFill>
      <xdr:spPr bwMode="auto">
        <a:xfrm rot="16200000">
          <a:off x="2354935" y="12113040"/>
          <a:ext cx="429754" cy="120763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281572</xdr:colOff>
      <xdr:row>4</xdr:row>
      <xdr:rowOff>518862</xdr:rowOff>
    </xdr:from>
    <xdr:to>
      <xdr:col>2</xdr:col>
      <xdr:colOff>1451287</xdr:colOff>
      <xdr:row>4</xdr:row>
      <xdr:rowOff>944699</xdr:rowOff>
    </xdr:to>
    <xdr:pic>
      <xdr:nvPicPr>
        <xdr:cNvPr id="6" name="Рисунок 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rot="16200000">
          <a:off x="2653761" y="7925673"/>
          <a:ext cx="425837" cy="116971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200526</xdr:colOff>
      <xdr:row>5</xdr:row>
      <xdr:rowOff>701843</xdr:rowOff>
    </xdr:from>
    <xdr:to>
      <xdr:col>2</xdr:col>
      <xdr:colOff>1489289</xdr:colOff>
      <xdr:row>5</xdr:row>
      <xdr:rowOff>1159733</xdr:rowOff>
    </xdr:to>
    <xdr:pic>
      <xdr:nvPicPr>
        <xdr:cNvPr id="7" name="Рисунок 6"/>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a:stretch>
          <a:fillRect/>
        </a:stretch>
      </xdr:blipFill>
      <xdr:spPr bwMode="auto">
        <a:xfrm rot="5400000">
          <a:off x="2263788" y="8477906"/>
          <a:ext cx="457890" cy="128876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360112</xdr:colOff>
      <xdr:row>6</xdr:row>
      <xdr:rowOff>584033</xdr:rowOff>
    </xdr:from>
    <xdr:to>
      <xdr:col>2</xdr:col>
      <xdr:colOff>1491213</xdr:colOff>
      <xdr:row>6</xdr:row>
      <xdr:rowOff>1020740</xdr:rowOff>
    </xdr:to>
    <xdr:pic>
      <xdr:nvPicPr>
        <xdr:cNvPr id="8" name="Рисунок 7"/>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rcRect/>
        <a:stretch>
          <a:fillRect/>
        </a:stretch>
      </xdr:blipFill>
      <xdr:spPr bwMode="auto">
        <a:xfrm rot="16200000">
          <a:off x="2898059" y="10619086"/>
          <a:ext cx="436707" cy="113110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254000</xdr:colOff>
      <xdr:row>11</xdr:row>
      <xdr:rowOff>396875</xdr:rowOff>
    </xdr:from>
    <xdr:to>
      <xdr:col>2</xdr:col>
      <xdr:colOff>1522869</xdr:colOff>
      <xdr:row>11</xdr:row>
      <xdr:rowOff>777110</xdr:rowOff>
    </xdr:to>
    <xdr:pic>
      <xdr:nvPicPr>
        <xdr:cNvPr id="11" name="Рисунок 10"/>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rot="16200000">
          <a:off x="2349317" y="18494558"/>
          <a:ext cx="380235" cy="126886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365125</xdr:colOff>
      <xdr:row>14</xdr:row>
      <xdr:rowOff>619125</xdr:rowOff>
    </xdr:from>
    <xdr:to>
      <xdr:col>2</xdr:col>
      <xdr:colOff>1440528</xdr:colOff>
      <xdr:row>14</xdr:row>
      <xdr:rowOff>1703313</xdr:rowOff>
    </xdr:to>
    <xdr:pic>
      <xdr:nvPicPr>
        <xdr:cNvPr id="12" name="Рисунок 11"/>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2365375" y="25606375"/>
          <a:ext cx="1075403" cy="108418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460375</xdr:colOff>
      <xdr:row>18</xdr:row>
      <xdr:rowOff>365125</xdr:rowOff>
    </xdr:from>
    <xdr:to>
      <xdr:col>2</xdr:col>
      <xdr:colOff>1379225</xdr:colOff>
      <xdr:row>18</xdr:row>
      <xdr:rowOff>1483959</xdr:rowOff>
    </xdr:to>
    <xdr:pic>
      <xdr:nvPicPr>
        <xdr:cNvPr id="14" name="Рисунок 13"/>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2111375" y="24003000"/>
          <a:ext cx="918850" cy="111883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460375</xdr:colOff>
      <xdr:row>23</xdr:row>
      <xdr:rowOff>238125</xdr:rowOff>
    </xdr:from>
    <xdr:to>
      <xdr:col>2</xdr:col>
      <xdr:colOff>1317625</xdr:colOff>
      <xdr:row>23</xdr:row>
      <xdr:rowOff>1537514</xdr:rowOff>
    </xdr:to>
    <xdr:pic>
      <xdr:nvPicPr>
        <xdr:cNvPr id="16" name="Рисунок 15"/>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xmlns="" val="0"/>
            </a:ext>
          </a:extLst>
        </a:blip>
        <a:srcRect/>
        <a:stretch>
          <a:fillRect/>
        </a:stretch>
      </xdr:blipFill>
      <xdr:spPr bwMode="auto">
        <a:xfrm>
          <a:off x="2108200" y="32918400"/>
          <a:ext cx="857250" cy="129938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467895</xdr:colOff>
      <xdr:row>34</xdr:row>
      <xdr:rowOff>116973</xdr:rowOff>
    </xdr:from>
    <xdr:to>
      <xdr:col>2</xdr:col>
      <xdr:colOff>1528522</xdr:colOff>
      <xdr:row>34</xdr:row>
      <xdr:rowOff>875023</xdr:rowOff>
    </xdr:to>
    <xdr:pic>
      <xdr:nvPicPr>
        <xdr:cNvPr id="19" name="Рисунок 18"/>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xmlns="" val="0"/>
            </a:ext>
          </a:extLst>
        </a:blip>
        <a:srcRect/>
        <a:stretch>
          <a:fillRect/>
        </a:stretch>
      </xdr:blipFill>
      <xdr:spPr bwMode="auto">
        <a:xfrm>
          <a:off x="2115720" y="37102548"/>
          <a:ext cx="1060627" cy="7580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401053</xdr:colOff>
      <xdr:row>35</xdr:row>
      <xdr:rowOff>334211</xdr:rowOff>
    </xdr:from>
    <xdr:to>
      <xdr:col>2</xdr:col>
      <xdr:colOff>1503536</xdr:colOff>
      <xdr:row>35</xdr:row>
      <xdr:rowOff>1292989</xdr:rowOff>
    </xdr:to>
    <xdr:pic>
      <xdr:nvPicPr>
        <xdr:cNvPr id="20" name="Picture 165" descr="smx2722 a copy"/>
        <xdr:cNvPicPr>
          <a:picLocks noChangeAspect="1" noChangeArrowheads="1"/>
        </xdr:cNvPicPr>
      </xdr:nvPicPr>
      <xdr:blipFill>
        <a:blip xmlns:r="http://schemas.openxmlformats.org/officeDocument/2006/relationships" r:embed="rId11" cstate="print"/>
        <a:srcRect/>
        <a:stretch>
          <a:fillRect/>
        </a:stretch>
      </xdr:blipFill>
      <xdr:spPr bwMode="auto">
        <a:xfrm>
          <a:off x="2048878" y="38310386"/>
          <a:ext cx="1102483" cy="958778"/>
        </a:xfrm>
        <a:prstGeom prst="rect">
          <a:avLst/>
        </a:prstGeom>
        <a:noFill/>
        <a:ln w="9525">
          <a:noFill/>
          <a:miter lim="800000"/>
          <a:headEnd/>
          <a:tailEnd/>
        </a:ln>
      </xdr:spPr>
    </xdr:pic>
    <xdr:clientData/>
  </xdr:twoCellAnchor>
  <xdr:twoCellAnchor>
    <xdr:from>
      <xdr:col>2</xdr:col>
      <xdr:colOff>350921</xdr:colOff>
      <xdr:row>36</xdr:row>
      <xdr:rowOff>317500</xdr:rowOff>
    </xdr:from>
    <xdr:to>
      <xdr:col>2</xdr:col>
      <xdr:colOff>1428957</xdr:colOff>
      <xdr:row>36</xdr:row>
      <xdr:rowOff>1246161</xdr:rowOff>
    </xdr:to>
    <xdr:pic>
      <xdr:nvPicPr>
        <xdr:cNvPr id="21" name="Рисунок 20"/>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xmlns="" val="0"/>
            </a:ext>
          </a:extLst>
        </a:blip>
        <a:srcRect/>
        <a:stretch>
          <a:fillRect/>
        </a:stretch>
      </xdr:blipFill>
      <xdr:spPr bwMode="auto">
        <a:xfrm>
          <a:off x="1998746" y="39865300"/>
          <a:ext cx="1078036" cy="92866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300790</xdr:colOff>
      <xdr:row>38</xdr:row>
      <xdr:rowOff>317500</xdr:rowOff>
    </xdr:from>
    <xdr:to>
      <xdr:col>2</xdr:col>
      <xdr:colOff>1297128</xdr:colOff>
      <xdr:row>38</xdr:row>
      <xdr:rowOff>1471790</xdr:rowOff>
    </xdr:to>
    <xdr:pic>
      <xdr:nvPicPr>
        <xdr:cNvPr id="23" name="Picture 14" descr="SMX2725 C"/>
        <xdr:cNvPicPr>
          <a:picLocks noChangeAspect="1" noChangeArrowheads="1"/>
        </xdr:cNvPicPr>
      </xdr:nvPicPr>
      <xdr:blipFill>
        <a:blip xmlns:r="http://schemas.openxmlformats.org/officeDocument/2006/relationships" r:embed="rId13" cstate="print"/>
        <a:srcRect/>
        <a:stretch>
          <a:fillRect/>
        </a:stretch>
      </xdr:blipFill>
      <xdr:spPr bwMode="auto">
        <a:xfrm>
          <a:off x="1948615" y="42951400"/>
          <a:ext cx="996338" cy="1154290"/>
        </a:xfrm>
        <a:prstGeom prst="rect">
          <a:avLst/>
        </a:prstGeom>
        <a:noFill/>
        <a:ln w="9525">
          <a:noFill/>
          <a:miter lim="800000"/>
          <a:headEnd/>
          <a:tailEnd/>
        </a:ln>
      </xdr:spPr>
    </xdr:pic>
    <xdr:clientData/>
  </xdr:twoCellAnchor>
  <xdr:twoCellAnchor>
    <xdr:from>
      <xdr:col>2</xdr:col>
      <xdr:colOff>523875</xdr:colOff>
      <xdr:row>42</xdr:row>
      <xdr:rowOff>126999</xdr:rowOff>
    </xdr:from>
    <xdr:to>
      <xdr:col>2</xdr:col>
      <xdr:colOff>1301751</xdr:colOff>
      <xdr:row>42</xdr:row>
      <xdr:rowOff>1158874</xdr:rowOff>
    </xdr:to>
    <xdr:pic>
      <xdr:nvPicPr>
        <xdr:cNvPr id="30" name="Рисунок 29"/>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xmlns="" val="0"/>
            </a:ext>
          </a:extLst>
        </a:blip>
        <a:srcRect/>
        <a:stretch>
          <a:fillRect/>
        </a:stretch>
      </xdr:blipFill>
      <xdr:spPr bwMode="auto">
        <a:xfrm>
          <a:off x="2174875" y="49545874"/>
          <a:ext cx="777876" cy="10318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187817</xdr:colOff>
      <xdr:row>44</xdr:row>
      <xdr:rowOff>160986</xdr:rowOff>
    </xdr:from>
    <xdr:to>
      <xdr:col>2</xdr:col>
      <xdr:colOff>606380</xdr:colOff>
      <xdr:row>44</xdr:row>
      <xdr:rowOff>160986</xdr:rowOff>
    </xdr:to>
    <xdr:pic>
      <xdr:nvPicPr>
        <xdr:cNvPr id="31" name="Рисунок 30"/>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xmlns="" val="0"/>
            </a:ext>
          </a:extLst>
        </a:blip>
        <a:srcRect/>
        <a:stretch>
          <a:fillRect/>
        </a:stretch>
      </xdr:blipFill>
      <xdr:spPr bwMode="auto">
        <a:xfrm>
          <a:off x="1835642" y="56529936"/>
          <a:ext cx="418563"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320789</xdr:colOff>
      <xdr:row>44</xdr:row>
      <xdr:rowOff>526648</xdr:rowOff>
    </xdr:from>
    <xdr:to>
      <xdr:col>2</xdr:col>
      <xdr:colOff>1501352</xdr:colOff>
      <xdr:row>44</xdr:row>
      <xdr:rowOff>1437735</xdr:rowOff>
    </xdr:to>
    <xdr:pic>
      <xdr:nvPicPr>
        <xdr:cNvPr id="32" name="Рисунок 31"/>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xmlns="" val="0"/>
            </a:ext>
          </a:extLst>
        </a:blip>
        <a:srcRect/>
        <a:stretch>
          <a:fillRect/>
        </a:stretch>
      </xdr:blipFill>
      <xdr:spPr bwMode="auto">
        <a:xfrm>
          <a:off x="1968614" y="56895598"/>
          <a:ext cx="1180563" cy="91108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467895</xdr:colOff>
      <xdr:row>47</xdr:row>
      <xdr:rowOff>367632</xdr:rowOff>
    </xdr:from>
    <xdr:to>
      <xdr:col>2</xdr:col>
      <xdr:colOff>1420827</xdr:colOff>
      <xdr:row>47</xdr:row>
      <xdr:rowOff>1016436</xdr:rowOff>
    </xdr:to>
    <xdr:pic>
      <xdr:nvPicPr>
        <xdr:cNvPr id="35" name="Рисунок 34"/>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xmlns="" val="0"/>
            </a:ext>
          </a:extLst>
        </a:blip>
        <a:srcRect/>
        <a:stretch>
          <a:fillRect/>
        </a:stretch>
      </xdr:blipFill>
      <xdr:spPr bwMode="auto">
        <a:xfrm>
          <a:off x="2115720" y="61165707"/>
          <a:ext cx="952932" cy="64880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551448</xdr:colOff>
      <xdr:row>57</xdr:row>
      <xdr:rowOff>33421</xdr:rowOff>
    </xdr:from>
    <xdr:to>
      <xdr:col>2</xdr:col>
      <xdr:colOff>1408396</xdr:colOff>
      <xdr:row>57</xdr:row>
      <xdr:rowOff>824450</xdr:rowOff>
    </xdr:to>
    <xdr:pic>
      <xdr:nvPicPr>
        <xdr:cNvPr id="36" name="Picture 189" descr="SKS-4507"/>
        <xdr:cNvPicPr>
          <a:picLocks noChangeAspect="1" noChangeArrowheads="1"/>
        </xdr:cNvPicPr>
      </xdr:nvPicPr>
      <xdr:blipFill>
        <a:blip xmlns:r="http://schemas.openxmlformats.org/officeDocument/2006/relationships" r:embed="rId17" cstate="print"/>
        <a:srcRect/>
        <a:stretch>
          <a:fillRect/>
        </a:stretch>
      </xdr:blipFill>
      <xdr:spPr bwMode="auto">
        <a:xfrm>
          <a:off x="2199273" y="66994171"/>
          <a:ext cx="856948" cy="791029"/>
        </a:xfrm>
        <a:prstGeom prst="rect">
          <a:avLst/>
        </a:prstGeom>
        <a:noFill/>
        <a:ln w="9525">
          <a:noFill/>
          <a:miter lim="800000"/>
          <a:headEnd/>
          <a:tailEnd/>
        </a:ln>
      </xdr:spPr>
    </xdr:pic>
    <xdr:clientData/>
  </xdr:twoCellAnchor>
  <xdr:twoCellAnchor>
    <xdr:from>
      <xdr:col>2</xdr:col>
      <xdr:colOff>534737</xdr:colOff>
      <xdr:row>58</xdr:row>
      <xdr:rowOff>133685</xdr:rowOff>
    </xdr:from>
    <xdr:to>
      <xdr:col>2</xdr:col>
      <xdr:colOff>1356609</xdr:colOff>
      <xdr:row>58</xdr:row>
      <xdr:rowOff>969211</xdr:rowOff>
    </xdr:to>
    <xdr:pic>
      <xdr:nvPicPr>
        <xdr:cNvPr id="37" name="Рисунок 36"/>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xmlns="" val="0"/>
            </a:ext>
          </a:extLst>
        </a:blip>
        <a:srcRect/>
        <a:stretch>
          <a:fillRect/>
        </a:stretch>
      </xdr:blipFill>
      <xdr:spPr bwMode="auto">
        <a:xfrm>
          <a:off x="2182562" y="67999310"/>
          <a:ext cx="821872" cy="83552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618290</xdr:colOff>
      <xdr:row>56</xdr:row>
      <xdr:rowOff>100264</xdr:rowOff>
    </xdr:from>
    <xdr:to>
      <xdr:col>2</xdr:col>
      <xdr:colOff>1350354</xdr:colOff>
      <xdr:row>56</xdr:row>
      <xdr:rowOff>1011351</xdr:rowOff>
    </xdr:to>
    <xdr:pic>
      <xdr:nvPicPr>
        <xdr:cNvPr id="38" name="Рисунок 37"/>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xmlns="" val="0"/>
            </a:ext>
          </a:extLst>
        </a:blip>
        <a:srcRect/>
        <a:stretch>
          <a:fillRect/>
        </a:stretch>
      </xdr:blipFill>
      <xdr:spPr bwMode="auto">
        <a:xfrm>
          <a:off x="2266115" y="65898964"/>
          <a:ext cx="732064" cy="91108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384343</xdr:colOff>
      <xdr:row>54</xdr:row>
      <xdr:rowOff>200526</xdr:rowOff>
    </xdr:from>
    <xdr:to>
      <xdr:col>2</xdr:col>
      <xdr:colOff>1383615</xdr:colOff>
      <xdr:row>54</xdr:row>
      <xdr:rowOff>1121730</xdr:rowOff>
    </xdr:to>
    <xdr:pic>
      <xdr:nvPicPr>
        <xdr:cNvPr id="39" name="Picture 4" descr="SKS-4511"/>
        <xdr:cNvPicPr>
          <a:picLocks noChangeAspect="1" noChangeArrowheads="1"/>
        </xdr:cNvPicPr>
      </xdr:nvPicPr>
      <xdr:blipFill>
        <a:blip xmlns:r="http://schemas.openxmlformats.org/officeDocument/2006/relationships" r:embed="rId20" cstate="print"/>
        <a:srcRect/>
        <a:stretch>
          <a:fillRect/>
        </a:stretch>
      </xdr:blipFill>
      <xdr:spPr bwMode="auto">
        <a:xfrm>
          <a:off x="2032168" y="63532251"/>
          <a:ext cx="999272" cy="921204"/>
        </a:xfrm>
        <a:prstGeom prst="rect">
          <a:avLst/>
        </a:prstGeom>
        <a:noFill/>
        <a:ln w="9525">
          <a:noFill/>
          <a:miter lim="800000"/>
          <a:headEnd/>
          <a:tailEnd/>
        </a:ln>
      </xdr:spPr>
    </xdr:pic>
    <xdr:clientData/>
  </xdr:twoCellAnchor>
  <xdr:twoCellAnchor>
    <xdr:from>
      <xdr:col>2</xdr:col>
      <xdr:colOff>417763</xdr:colOff>
      <xdr:row>52</xdr:row>
      <xdr:rowOff>133684</xdr:rowOff>
    </xdr:from>
    <xdr:to>
      <xdr:col>2</xdr:col>
      <xdr:colOff>1561587</xdr:colOff>
      <xdr:row>52</xdr:row>
      <xdr:rowOff>1102328</xdr:rowOff>
    </xdr:to>
    <xdr:pic>
      <xdr:nvPicPr>
        <xdr:cNvPr id="40" name="Рисунок 39"/>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rcRect/>
        <a:stretch>
          <a:fillRect/>
        </a:stretch>
      </xdr:blipFill>
      <xdr:spPr bwMode="auto">
        <a:xfrm>
          <a:off x="2065588" y="62303359"/>
          <a:ext cx="1143824" cy="96864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601579</xdr:colOff>
      <xdr:row>55</xdr:row>
      <xdr:rowOff>183816</xdr:rowOff>
    </xdr:from>
    <xdr:to>
      <xdr:col>2</xdr:col>
      <xdr:colOff>1279215</xdr:colOff>
      <xdr:row>55</xdr:row>
      <xdr:rowOff>984469</xdr:rowOff>
    </xdr:to>
    <xdr:pic>
      <xdr:nvPicPr>
        <xdr:cNvPr id="41" name="Рисунок 40"/>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rcRect/>
        <a:stretch>
          <a:fillRect/>
        </a:stretch>
      </xdr:blipFill>
      <xdr:spPr bwMode="auto">
        <a:xfrm>
          <a:off x="2249404" y="64820466"/>
          <a:ext cx="677636" cy="80065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285750</xdr:colOff>
      <xdr:row>63</xdr:row>
      <xdr:rowOff>158750</xdr:rowOff>
    </xdr:from>
    <xdr:to>
      <xdr:col>2</xdr:col>
      <xdr:colOff>1571849</xdr:colOff>
      <xdr:row>63</xdr:row>
      <xdr:rowOff>1194076</xdr:rowOff>
    </xdr:to>
    <xdr:pic>
      <xdr:nvPicPr>
        <xdr:cNvPr id="47" name="Рисунок 46"/>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xmlns="" val="0"/>
            </a:ext>
          </a:extLst>
        </a:blip>
        <a:srcRect/>
        <a:stretch>
          <a:fillRect/>
        </a:stretch>
      </xdr:blipFill>
      <xdr:spPr bwMode="auto">
        <a:xfrm>
          <a:off x="1936750" y="72771000"/>
          <a:ext cx="1286099" cy="103532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334211</xdr:colOff>
      <xdr:row>66</xdr:row>
      <xdr:rowOff>334211</xdr:rowOff>
    </xdr:from>
    <xdr:to>
      <xdr:col>2</xdr:col>
      <xdr:colOff>1458847</xdr:colOff>
      <xdr:row>66</xdr:row>
      <xdr:rowOff>1003938</xdr:rowOff>
    </xdr:to>
    <xdr:pic>
      <xdr:nvPicPr>
        <xdr:cNvPr id="50" name="Рисунок 49"/>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xmlns="" val="0"/>
            </a:ext>
          </a:extLst>
        </a:blip>
        <a:srcRect/>
        <a:stretch>
          <a:fillRect/>
        </a:stretch>
      </xdr:blipFill>
      <xdr:spPr bwMode="auto">
        <a:xfrm>
          <a:off x="1982036" y="79867961"/>
          <a:ext cx="1124636" cy="66972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200526</xdr:colOff>
      <xdr:row>67</xdr:row>
      <xdr:rowOff>484606</xdr:rowOff>
    </xdr:from>
    <xdr:to>
      <xdr:col>2</xdr:col>
      <xdr:colOff>1560220</xdr:colOff>
      <xdr:row>67</xdr:row>
      <xdr:rowOff>998956</xdr:rowOff>
    </xdr:to>
    <xdr:pic>
      <xdr:nvPicPr>
        <xdr:cNvPr id="51" name="Рисунок 50"/>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xmlns="" val="0"/>
            </a:ext>
          </a:extLst>
        </a:blip>
        <a:srcRect/>
        <a:stretch>
          <a:fillRect/>
        </a:stretch>
      </xdr:blipFill>
      <xdr:spPr bwMode="auto">
        <a:xfrm>
          <a:off x="1848351" y="82685356"/>
          <a:ext cx="1359694" cy="5143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478882</xdr:colOff>
      <xdr:row>69</xdr:row>
      <xdr:rowOff>240815</xdr:rowOff>
    </xdr:from>
    <xdr:to>
      <xdr:col>2</xdr:col>
      <xdr:colOff>1356986</xdr:colOff>
      <xdr:row>69</xdr:row>
      <xdr:rowOff>1096455</xdr:rowOff>
    </xdr:to>
    <xdr:pic>
      <xdr:nvPicPr>
        <xdr:cNvPr id="52" name="Рисунок 51"/>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xmlns="" val="0"/>
            </a:ext>
          </a:extLst>
        </a:blip>
        <a:srcRect/>
        <a:stretch>
          <a:fillRect/>
        </a:stretch>
      </xdr:blipFill>
      <xdr:spPr bwMode="auto">
        <a:xfrm>
          <a:off x="2126707" y="85280015"/>
          <a:ext cx="878104" cy="85564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42612</xdr:colOff>
      <xdr:row>76</xdr:row>
      <xdr:rowOff>345907</xdr:rowOff>
    </xdr:from>
    <xdr:to>
      <xdr:col>2</xdr:col>
      <xdr:colOff>1749133</xdr:colOff>
      <xdr:row>76</xdr:row>
      <xdr:rowOff>1349374</xdr:rowOff>
    </xdr:to>
    <xdr:pic>
      <xdr:nvPicPr>
        <xdr:cNvPr id="53" name="Рисунок 52"/>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xmlns="" val="0"/>
            </a:ext>
          </a:extLst>
        </a:blip>
        <a:srcRect/>
        <a:stretch>
          <a:fillRect/>
        </a:stretch>
      </xdr:blipFill>
      <xdr:spPr bwMode="auto">
        <a:xfrm>
          <a:off x="2360362" y="154936657"/>
          <a:ext cx="1706521" cy="100346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417763</xdr:colOff>
      <xdr:row>71</xdr:row>
      <xdr:rowOff>83553</xdr:rowOff>
    </xdr:from>
    <xdr:to>
      <xdr:col>2</xdr:col>
      <xdr:colOff>1517221</xdr:colOff>
      <xdr:row>71</xdr:row>
      <xdr:rowOff>1265631</xdr:rowOff>
    </xdr:to>
    <xdr:pic>
      <xdr:nvPicPr>
        <xdr:cNvPr id="56" name="Рисунок 55"/>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xmlns="" val="0"/>
            </a:ext>
          </a:extLst>
        </a:blip>
        <a:srcRect/>
        <a:stretch>
          <a:fillRect/>
        </a:stretch>
      </xdr:blipFill>
      <xdr:spPr bwMode="auto">
        <a:xfrm>
          <a:off x="2065588" y="86580078"/>
          <a:ext cx="1099458" cy="118207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384343</xdr:colOff>
      <xdr:row>72</xdr:row>
      <xdr:rowOff>66842</xdr:rowOff>
    </xdr:from>
    <xdr:to>
      <xdr:col>2</xdr:col>
      <xdr:colOff>1487239</xdr:colOff>
      <xdr:row>72</xdr:row>
      <xdr:rowOff>1214417</xdr:rowOff>
    </xdr:to>
    <xdr:pic>
      <xdr:nvPicPr>
        <xdr:cNvPr id="57" name="Рисунок 56"/>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xmlns="" val="0"/>
            </a:ext>
          </a:extLst>
        </a:blip>
        <a:srcRect/>
        <a:stretch>
          <a:fillRect/>
        </a:stretch>
      </xdr:blipFill>
      <xdr:spPr bwMode="auto">
        <a:xfrm>
          <a:off x="2032168" y="87877817"/>
          <a:ext cx="1102896" cy="11475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467896</xdr:colOff>
      <xdr:row>73</xdr:row>
      <xdr:rowOff>183816</xdr:rowOff>
    </xdr:from>
    <xdr:to>
      <xdr:col>2</xdr:col>
      <xdr:colOff>1420396</xdr:colOff>
      <xdr:row>73</xdr:row>
      <xdr:rowOff>1055582</xdr:rowOff>
    </xdr:to>
    <xdr:pic>
      <xdr:nvPicPr>
        <xdr:cNvPr id="58" name="Рисунок 57"/>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xmlns="" val="0"/>
            </a:ext>
          </a:extLst>
        </a:blip>
        <a:srcRect/>
        <a:stretch>
          <a:fillRect/>
        </a:stretch>
      </xdr:blipFill>
      <xdr:spPr bwMode="auto">
        <a:xfrm>
          <a:off x="2115721" y="89280666"/>
          <a:ext cx="952500" cy="87176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412750</xdr:colOff>
      <xdr:row>80</xdr:row>
      <xdr:rowOff>412750</xdr:rowOff>
    </xdr:from>
    <xdr:to>
      <xdr:col>2</xdr:col>
      <xdr:colOff>1382353</xdr:colOff>
      <xdr:row>80</xdr:row>
      <xdr:rowOff>1476375</xdr:rowOff>
    </xdr:to>
    <xdr:pic>
      <xdr:nvPicPr>
        <xdr:cNvPr id="62" name="Рисунок 61"/>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xmlns="" val="0"/>
            </a:ext>
          </a:extLst>
        </a:blip>
        <a:srcRect/>
        <a:stretch>
          <a:fillRect/>
        </a:stretch>
      </xdr:blipFill>
      <xdr:spPr bwMode="auto">
        <a:xfrm>
          <a:off x="2063750" y="95234125"/>
          <a:ext cx="969603" cy="10636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365125</xdr:colOff>
      <xdr:row>84</xdr:row>
      <xdr:rowOff>126999</xdr:rowOff>
    </xdr:from>
    <xdr:to>
      <xdr:col>2</xdr:col>
      <xdr:colOff>1464587</xdr:colOff>
      <xdr:row>84</xdr:row>
      <xdr:rowOff>968374</xdr:rowOff>
    </xdr:to>
    <xdr:pic>
      <xdr:nvPicPr>
        <xdr:cNvPr id="63" name="Рисунок 62"/>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xmlns="" val="0"/>
            </a:ext>
          </a:extLst>
        </a:blip>
        <a:srcRect/>
        <a:stretch>
          <a:fillRect/>
        </a:stretch>
      </xdr:blipFill>
      <xdr:spPr bwMode="auto">
        <a:xfrm>
          <a:off x="2016125" y="97075624"/>
          <a:ext cx="1099462" cy="8413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367632</xdr:colOff>
      <xdr:row>90</xdr:row>
      <xdr:rowOff>317500</xdr:rowOff>
    </xdr:from>
    <xdr:to>
      <xdr:col>2</xdr:col>
      <xdr:colOff>1504486</xdr:colOff>
      <xdr:row>90</xdr:row>
      <xdr:rowOff>1562159</xdr:rowOff>
    </xdr:to>
    <xdr:pic>
      <xdr:nvPicPr>
        <xdr:cNvPr id="65" name="Рисунок 3" descr="image003"/>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xmlns="" val="0"/>
            </a:ext>
          </a:extLst>
        </a:blip>
        <a:srcRect/>
        <a:stretch>
          <a:fillRect/>
        </a:stretch>
      </xdr:blipFill>
      <xdr:spPr bwMode="auto">
        <a:xfrm>
          <a:off x="2015457" y="119237125"/>
          <a:ext cx="1136854" cy="124465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317500</xdr:colOff>
      <xdr:row>88</xdr:row>
      <xdr:rowOff>317500</xdr:rowOff>
    </xdr:from>
    <xdr:to>
      <xdr:col>2</xdr:col>
      <xdr:colOff>1540910</xdr:colOff>
      <xdr:row>88</xdr:row>
      <xdr:rowOff>1619035</xdr:rowOff>
    </xdr:to>
    <xdr:pic>
      <xdr:nvPicPr>
        <xdr:cNvPr id="66" name="Рисунок 65"/>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xmlns="" val="0"/>
            </a:ext>
          </a:extLst>
        </a:blip>
        <a:srcRect/>
        <a:stretch>
          <a:fillRect/>
        </a:stretch>
      </xdr:blipFill>
      <xdr:spPr bwMode="auto">
        <a:xfrm>
          <a:off x="1965325" y="111388525"/>
          <a:ext cx="1223410" cy="130153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220579</xdr:colOff>
      <xdr:row>87</xdr:row>
      <xdr:rowOff>377658</xdr:rowOff>
    </xdr:from>
    <xdr:to>
      <xdr:col>2</xdr:col>
      <xdr:colOff>1449611</xdr:colOff>
      <xdr:row>87</xdr:row>
      <xdr:rowOff>1517281</xdr:rowOff>
    </xdr:to>
    <xdr:pic>
      <xdr:nvPicPr>
        <xdr:cNvPr id="67" name="Рисунок 66"/>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xmlns="" val="0"/>
            </a:ext>
          </a:extLst>
        </a:blip>
        <a:srcRect/>
        <a:stretch>
          <a:fillRect/>
        </a:stretch>
      </xdr:blipFill>
      <xdr:spPr bwMode="auto">
        <a:xfrm>
          <a:off x="2411329" y="201498033"/>
          <a:ext cx="1229032" cy="113962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518027</xdr:colOff>
      <xdr:row>95</xdr:row>
      <xdr:rowOff>50132</xdr:rowOff>
    </xdr:from>
    <xdr:to>
      <xdr:col>2</xdr:col>
      <xdr:colOff>1287337</xdr:colOff>
      <xdr:row>95</xdr:row>
      <xdr:rowOff>975024</xdr:rowOff>
    </xdr:to>
    <xdr:pic>
      <xdr:nvPicPr>
        <xdr:cNvPr id="73" name="Рисунок 72"/>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xmlns="" val="0"/>
            </a:ext>
          </a:extLst>
        </a:blip>
        <a:srcRect/>
        <a:stretch>
          <a:fillRect/>
        </a:stretch>
      </xdr:blipFill>
      <xdr:spPr bwMode="auto">
        <a:xfrm>
          <a:off x="2165852" y="126665957"/>
          <a:ext cx="769310" cy="92489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334211</xdr:colOff>
      <xdr:row>97</xdr:row>
      <xdr:rowOff>317500</xdr:rowOff>
    </xdr:from>
    <xdr:to>
      <xdr:col>2</xdr:col>
      <xdr:colOff>1254252</xdr:colOff>
      <xdr:row>97</xdr:row>
      <xdr:rowOff>1237541</xdr:rowOff>
    </xdr:to>
    <xdr:pic>
      <xdr:nvPicPr>
        <xdr:cNvPr id="78" name="Picture 15" descr="SJ-3125-01"/>
        <xdr:cNvPicPr>
          <a:picLocks noChangeAspect="1" noChangeArrowheads="1"/>
        </xdr:cNvPicPr>
      </xdr:nvPicPr>
      <xdr:blipFill>
        <a:blip xmlns:r="http://schemas.openxmlformats.org/officeDocument/2006/relationships" r:embed="rId37" cstate="print"/>
        <a:srcRect/>
        <a:stretch>
          <a:fillRect/>
        </a:stretch>
      </xdr:blipFill>
      <xdr:spPr bwMode="auto">
        <a:xfrm>
          <a:off x="1982036" y="129590800"/>
          <a:ext cx="920041" cy="920041"/>
        </a:xfrm>
        <a:prstGeom prst="rect">
          <a:avLst/>
        </a:prstGeom>
        <a:noFill/>
        <a:ln w="9525">
          <a:noFill/>
          <a:miter lim="800000"/>
          <a:headEnd/>
          <a:tailEnd/>
        </a:ln>
      </xdr:spPr>
    </xdr:pic>
    <xdr:clientData/>
  </xdr:twoCellAnchor>
  <xdr:twoCellAnchor>
    <xdr:from>
      <xdr:col>2</xdr:col>
      <xdr:colOff>501315</xdr:colOff>
      <xdr:row>100</xdr:row>
      <xdr:rowOff>100263</xdr:rowOff>
    </xdr:from>
    <xdr:to>
      <xdr:col>2</xdr:col>
      <xdr:colOff>1290464</xdr:colOff>
      <xdr:row>100</xdr:row>
      <xdr:rowOff>1079500</xdr:rowOff>
    </xdr:to>
    <xdr:pic>
      <xdr:nvPicPr>
        <xdr:cNvPr id="82" name="Рисунок 81"/>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xmlns="" val="0"/>
            </a:ext>
          </a:extLst>
        </a:blip>
        <a:srcRect/>
        <a:stretch>
          <a:fillRect/>
        </a:stretch>
      </xdr:blipFill>
      <xdr:spPr bwMode="auto">
        <a:xfrm>
          <a:off x="2152315" y="141721138"/>
          <a:ext cx="789149" cy="97923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501316</xdr:colOff>
      <xdr:row>106</xdr:row>
      <xdr:rowOff>167105</xdr:rowOff>
    </xdr:from>
    <xdr:to>
      <xdr:col>2</xdr:col>
      <xdr:colOff>1333500</xdr:colOff>
      <xdr:row>106</xdr:row>
      <xdr:rowOff>1068635</xdr:rowOff>
    </xdr:to>
    <xdr:pic>
      <xdr:nvPicPr>
        <xdr:cNvPr id="83" name="Рисунок 82"/>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xmlns="" val="0"/>
            </a:ext>
          </a:extLst>
        </a:blip>
        <a:srcRect/>
        <a:stretch>
          <a:fillRect/>
        </a:stretch>
      </xdr:blipFill>
      <xdr:spPr bwMode="auto">
        <a:xfrm>
          <a:off x="2692066" y="255008480"/>
          <a:ext cx="832184" cy="90153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639350</xdr:colOff>
      <xdr:row>107</xdr:row>
      <xdr:rowOff>156575</xdr:rowOff>
    </xdr:from>
    <xdr:to>
      <xdr:col>2</xdr:col>
      <xdr:colOff>1212106</xdr:colOff>
      <xdr:row>107</xdr:row>
      <xdr:rowOff>917668</xdr:rowOff>
    </xdr:to>
    <xdr:pic>
      <xdr:nvPicPr>
        <xdr:cNvPr id="87" name="Рисунок 86"/>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xmlns="" val="0"/>
            </a:ext>
          </a:extLst>
        </a:blip>
        <a:srcRect/>
        <a:stretch>
          <a:fillRect/>
        </a:stretch>
      </xdr:blipFill>
      <xdr:spPr bwMode="auto">
        <a:xfrm>
          <a:off x="2287175" y="144850850"/>
          <a:ext cx="572756" cy="7610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489081</xdr:colOff>
      <xdr:row>119</xdr:row>
      <xdr:rowOff>130479</xdr:rowOff>
    </xdr:from>
    <xdr:to>
      <xdr:col>2</xdr:col>
      <xdr:colOff>1262987</xdr:colOff>
      <xdr:row>119</xdr:row>
      <xdr:rowOff>1002396</xdr:rowOff>
    </xdr:to>
    <xdr:pic>
      <xdr:nvPicPr>
        <xdr:cNvPr id="89" name="Рисунок 88"/>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xmlns="" val="0"/>
            </a:ext>
          </a:extLst>
        </a:blip>
        <a:srcRect/>
        <a:stretch>
          <a:fillRect/>
        </a:stretch>
      </xdr:blipFill>
      <xdr:spPr bwMode="auto">
        <a:xfrm>
          <a:off x="2806831" y="247542354"/>
          <a:ext cx="773906" cy="87191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428407</xdr:colOff>
      <xdr:row>118</xdr:row>
      <xdr:rowOff>64152</xdr:rowOff>
    </xdr:from>
    <xdr:to>
      <xdr:col>2</xdr:col>
      <xdr:colOff>1317624</xdr:colOff>
      <xdr:row>118</xdr:row>
      <xdr:rowOff>1043107</xdr:rowOff>
    </xdr:to>
    <xdr:pic>
      <xdr:nvPicPr>
        <xdr:cNvPr id="91" name="Рисунок 90"/>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xmlns="" val="0"/>
            </a:ext>
          </a:extLst>
        </a:blip>
        <a:srcRect/>
        <a:stretch>
          <a:fillRect/>
        </a:stretch>
      </xdr:blipFill>
      <xdr:spPr bwMode="auto">
        <a:xfrm>
          <a:off x="2746157" y="246333027"/>
          <a:ext cx="889217" cy="97895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548014</xdr:colOff>
      <xdr:row>121</xdr:row>
      <xdr:rowOff>182671</xdr:rowOff>
    </xdr:from>
    <xdr:to>
      <xdr:col>2</xdr:col>
      <xdr:colOff>1343938</xdr:colOff>
      <xdr:row>121</xdr:row>
      <xdr:rowOff>1204701</xdr:rowOff>
    </xdr:to>
    <xdr:pic>
      <xdr:nvPicPr>
        <xdr:cNvPr id="92" name="Рисунок 91"/>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xmlns="" val="0"/>
            </a:ext>
          </a:extLst>
        </a:blip>
        <a:srcRect/>
        <a:stretch>
          <a:fillRect/>
        </a:stretch>
      </xdr:blipFill>
      <xdr:spPr bwMode="auto">
        <a:xfrm>
          <a:off x="2195839" y="159459721"/>
          <a:ext cx="795924" cy="102203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597377</xdr:colOff>
      <xdr:row>109</xdr:row>
      <xdr:rowOff>206375</xdr:rowOff>
    </xdr:from>
    <xdr:to>
      <xdr:col>2</xdr:col>
      <xdr:colOff>1571624</xdr:colOff>
      <xdr:row>109</xdr:row>
      <xdr:rowOff>1651000</xdr:rowOff>
    </xdr:to>
    <xdr:pic>
      <xdr:nvPicPr>
        <xdr:cNvPr id="95" name="Рисунок 94"/>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xmlns="" val="0"/>
            </a:ext>
          </a:extLst>
        </a:blip>
        <a:srcRect/>
        <a:stretch>
          <a:fillRect/>
        </a:stretch>
      </xdr:blipFill>
      <xdr:spPr bwMode="auto">
        <a:xfrm>
          <a:off x="2597627" y="170799125"/>
          <a:ext cx="974247" cy="14446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601945</xdr:colOff>
      <xdr:row>115</xdr:row>
      <xdr:rowOff>157662</xdr:rowOff>
    </xdr:from>
    <xdr:to>
      <xdr:col>2</xdr:col>
      <xdr:colOff>1473503</xdr:colOff>
      <xdr:row>115</xdr:row>
      <xdr:rowOff>1111249</xdr:rowOff>
    </xdr:to>
    <xdr:pic>
      <xdr:nvPicPr>
        <xdr:cNvPr id="96" name="Рисунок 95"/>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xmlns="" val="0"/>
            </a:ext>
          </a:extLst>
        </a:blip>
        <a:srcRect/>
        <a:stretch>
          <a:fillRect/>
        </a:stretch>
      </xdr:blipFill>
      <xdr:spPr bwMode="auto">
        <a:xfrm>
          <a:off x="2792695" y="224646037"/>
          <a:ext cx="871558" cy="95358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530398</xdr:colOff>
      <xdr:row>120</xdr:row>
      <xdr:rowOff>188326</xdr:rowOff>
    </xdr:from>
    <xdr:to>
      <xdr:col>2</xdr:col>
      <xdr:colOff>1443755</xdr:colOff>
      <xdr:row>120</xdr:row>
      <xdr:rowOff>1207892</xdr:rowOff>
    </xdr:to>
    <xdr:pic>
      <xdr:nvPicPr>
        <xdr:cNvPr id="97" name="Рисунок 96"/>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xmlns="" val="0"/>
            </a:ext>
          </a:extLst>
        </a:blip>
        <a:srcRect/>
        <a:stretch>
          <a:fillRect/>
        </a:stretch>
      </xdr:blipFill>
      <xdr:spPr bwMode="auto">
        <a:xfrm>
          <a:off x="2530648" y="183735076"/>
          <a:ext cx="913357" cy="101956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365342</xdr:colOff>
      <xdr:row>116</xdr:row>
      <xdr:rowOff>117432</xdr:rowOff>
    </xdr:from>
    <xdr:to>
      <xdr:col>2</xdr:col>
      <xdr:colOff>1506732</xdr:colOff>
      <xdr:row>116</xdr:row>
      <xdr:rowOff>1007470</xdr:rowOff>
    </xdr:to>
    <xdr:pic>
      <xdr:nvPicPr>
        <xdr:cNvPr id="100" name="Рисунок 99"/>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xmlns="" val="0"/>
            </a:ext>
          </a:extLst>
        </a:blip>
        <a:srcRect/>
        <a:stretch>
          <a:fillRect/>
        </a:stretch>
      </xdr:blipFill>
      <xdr:spPr bwMode="auto">
        <a:xfrm>
          <a:off x="2013167" y="150850557"/>
          <a:ext cx="1141390" cy="89003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404486</xdr:colOff>
      <xdr:row>117</xdr:row>
      <xdr:rowOff>104384</xdr:rowOff>
    </xdr:from>
    <xdr:to>
      <xdr:col>2</xdr:col>
      <xdr:colOff>1545876</xdr:colOff>
      <xdr:row>117</xdr:row>
      <xdr:rowOff>994422</xdr:rowOff>
    </xdr:to>
    <xdr:pic>
      <xdr:nvPicPr>
        <xdr:cNvPr id="101" name="Рисунок 100"/>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xmlns="" val="0"/>
            </a:ext>
          </a:extLst>
        </a:blip>
        <a:srcRect/>
        <a:stretch>
          <a:fillRect/>
        </a:stretch>
      </xdr:blipFill>
      <xdr:spPr bwMode="auto">
        <a:xfrm>
          <a:off x="2052311" y="151970984"/>
          <a:ext cx="1141390" cy="89003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556496</xdr:colOff>
      <xdr:row>127</xdr:row>
      <xdr:rowOff>334680</xdr:rowOff>
    </xdr:from>
    <xdr:to>
      <xdr:col>2</xdr:col>
      <xdr:colOff>1326324</xdr:colOff>
      <xdr:row>127</xdr:row>
      <xdr:rowOff>1357375</xdr:rowOff>
    </xdr:to>
    <xdr:pic>
      <xdr:nvPicPr>
        <xdr:cNvPr id="105" name="Picture 6715" descr="SK-2395_GB"/>
        <xdr:cNvPicPr>
          <a:picLocks noChangeAspect="1" noChangeArrowheads="1"/>
        </xdr:cNvPicPr>
      </xdr:nvPicPr>
      <xdr:blipFill>
        <a:blip xmlns:r="http://schemas.openxmlformats.org/officeDocument/2006/relationships" r:embed="rId48" cstate="print"/>
        <a:srcRect/>
        <a:stretch>
          <a:fillRect/>
        </a:stretch>
      </xdr:blipFill>
      <xdr:spPr bwMode="auto">
        <a:xfrm>
          <a:off x="2556746" y="182659055"/>
          <a:ext cx="769828" cy="1022695"/>
        </a:xfrm>
        <a:prstGeom prst="rect">
          <a:avLst/>
        </a:prstGeom>
        <a:noFill/>
        <a:ln w="9525">
          <a:noFill/>
          <a:miter lim="800000"/>
          <a:headEnd/>
          <a:tailEnd/>
        </a:ln>
      </xdr:spPr>
    </xdr:pic>
    <xdr:clientData/>
  </xdr:twoCellAnchor>
  <xdr:twoCellAnchor>
    <xdr:from>
      <xdr:col>2</xdr:col>
      <xdr:colOff>665445</xdr:colOff>
      <xdr:row>132</xdr:row>
      <xdr:rowOff>104383</xdr:rowOff>
    </xdr:from>
    <xdr:to>
      <xdr:col>2</xdr:col>
      <xdr:colOff>1282303</xdr:colOff>
      <xdr:row>132</xdr:row>
      <xdr:rowOff>998825</xdr:rowOff>
    </xdr:to>
    <xdr:pic>
      <xdr:nvPicPr>
        <xdr:cNvPr id="110" name="Рисунок 109"/>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xmlns="" val="0"/>
            </a:ext>
          </a:extLst>
        </a:blip>
        <a:srcRect/>
        <a:stretch>
          <a:fillRect/>
        </a:stretch>
      </xdr:blipFill>
      <xdr:spPr bwMode="auto">
        <a:xfrm>
          <a:off x="2313270" y="176050183"/>
          <a:ext cx="616858" cy="89444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743733</xdr:colOff>
      <xdr:row>129</xdr:row>
      <xdr:rowOff>104384</xdr:rowOff>
    </xdr:from>
    <xdr:to>
      <xdr:col>2</xdr:col>
      <xdr:colOff>1190022</xdr:colOff>
      <xdr:row>129</xdr:row>
      <xdr:rowOff>831245</xdr:rowOff>
    </xdr:to>
    <xdr:pic>
      <xdr:nvPicPr>
        <xdr:cNvPr id="111" name="Рисунок 110"/>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xmlns="" val="0"/>
            </a:ext>
          </a:extLst>
        </a:blip>
        <a:srcRect/>
        <a:stretch>
          <a:fillRect/>
        </a:stretch>
      </xdr:blipFill>
      <xdr:spPr bwMode="auto">
        <a:xfrm>
          <a:off x="2391558" y="175059584"/>
          <a:ext cx="446289" cy="72686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564976</xdr:colOff>
      <xdr:row>135</xdr:row>
      <xdr:rowOff>82856</xdr:rowOff>
    </xdr:from>
    <xdr:to>
      <xdr:col>2</xdr:col>
      <xdr:colOff>1386997</xdr:colOff>
      <xdr:row>135</xdr:row>
      <xdr:rowOff>1016068</xdr:rowOff>
    </xdr:to>
    <xdr:pic>
      <xdr:nvPicPr>
        <xdr:cNvPr id="113" name="Рисунок 112"/>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xmlns="" val="0"/>
            </a:ext>
          </a:extLst>
        </a:blip>
        <a:srcRect/>
        <a:stretch>
          <a:fillRect/>
        </a:stretch>
      </xdr:blipFill>
      <xdr:spPr bwMode="auto">
        <a:xfrm>
          <a:off x="2215976" y="168500731"/>
          <a:ext cx="822021" cy="93321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478859</xdr:colOff>
      <xdr:row>145</xdr:row>
      <xdr:rowOff>39144</xdr:rowOff>
    </xdr:from>
    <xdr:to>
      <xdr:col>2</xdr:col>
      <xdr:colOff>1234511</xdr:colOff>
      <xdr:row>145</xdr:row>
      <xdr:rowOff>812188</xdr:rowOff>
    </xdr:to>
    <xdr:pic>
      <xdr:nvPicPr>
        <xdr:cNvPr id="118" name="Рисунок 117"/>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xmlns="" val="0"/>
            </a:ext>
          </a:extLst>
        </a:blip>
        <a:srcRect/>
        <a:stretch>
          <a:fillRect/>
        </a:stretch>
      </xdr:blipFill>
      <xdr:spPr bwMode="auto">
        <a:xfrm>
          <a:off x="2479109" y="199540269"/>
          <a:ext cx="755652" cy="77304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404486</xdr:colOff>
      <xdr:row>153</xdr:row>
      <xdr:rowOff>104384</xdr:rowOff>
    </xdr:from>
    <xdr:to>
      <xdr:col>2</xdr:col>
      <xdr:colOff>1570472</xdr:colOff>
      <xdr:row>153</xdr:row>
      <xdr:rowOff>801068</xdr:rowOff>
    </xdr:to>
    <xdr:pic>
      <xdr:nvPicPr>
        <xdr:cNvPr id="119" name="Рисунок 118"/>
        <xdr:cNvPicPr>
          <a:picLocks noChangeAspect="1" noChangeArrowheads="1"/>
        </xdr:cNvPicPr>
      </xdr:nvPicPr>
      <xdr:blipFill>
        <a:blip xmlns:r="http://schemas.openxmlformats.org/officeDocument/2006/relationships" r:embed="rId53" cstate="print">
          <a:extLst>
            <a:ext uri="{BEBA8EAE-BF5A-486C-A8C5-ECC9F3942E4B}">
              <a14:imgProps xmlns:a14="http://schemas.microsoft.com/office/drawing/2010/main" xmlns="">
                <a14:imgLayer r:embed="rId54">
                  <a14:imgEffect>
                    <a14:sharpenSoften amount="50000"/>
                  </a14:imgEffect>
                </a14:imgLayer>
              </a14:imgProps>
            </a:ext>
            <a:ext uri="{28A0092B-C50C-407E-A947-70E740481C1C}">
              <a14:useLocalDpi xmlns:a14="http://schemas.microsoft.com/office/drawing/2010/main" xmlns="" val="0"/>
            </a:ext>
          </a:extLst>
        </a:blip>
        <a:srcRect/>
        <a:stretch>
          <a:fillRect/>
        </a:stretch>
      </xdr:blipFill>
      <xdr:spPr bwMode="auto">
        <a:xfrm>
          <a:off x="2052311" y="195776459"/>
          <a:ext cx="1165986" cy="69668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195720</xdr:colOff>
      <xdr:row>152</xdr:row>
      <xdr:rowOff>156575</xdr:rowOff>
    </xdr:from>
    <xdr:to>
      <xdr:col>2</xdr:col>
      <xdr:colOff>1524544</xdr:colOff>
      <xdr:row>152</xdr:row>
      <xdr:rowOff>872695</xdr:rowOff>
    </xdr:to>
    <xdr:pic>
      <xdr:nvPicPr>
        <xdr:cNvPr id="120" name="Рисунок 119"/>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xmlns="" val="0"/>
            </a:ext>
          </a:extLst>
        </a:blip>
        <a:srcRect/>
        <a:stretch>
          <a:fillRect/>
        </a:stretch>
      </xdr:blipFill>
      <xdr:spPr bwMode="auto">
        <a:xfrm>
          <a:off x="1843545" y="194742800"/>
          <a:ext cx="1328824" cy="71612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482774</xdr:colOff>
      <xdr:row>149</xdr:row>
      <xdr:rowOff>65240</xdr:rowOff>
    </xdr:from>
    <xdr:to>
      <xdr:col>2</xdr:col>
      <xdr:colOff>1200411</xdr:colOff>
      <xdr:row>149</xdr:row>
      <xdr:rowOff>792077</xdr:rowOff>
    </xdr:to>
    <xdr:pic>
      <xdr:nvPicPr>
        <xdr:cNvPr id="121" name="Picture 601" descr="STO 6512"/>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xmlns="" val="0"/>
            </a:ext>
          </a:extLst>
        </a:blip>
        <a:srcRect/>
        <a:stretch>
          <a:fillRect/>
        </a:stretch>
      </xdr:blipFill>
      <xdr:spPr bwMode="auto">
        <a:xfrm>
          <a:off x="2130599" y="193737065"/>
          <a:ext cx="717637" cy="72683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221815</xdr:colOff>
      <xdr:row>154</xdr:row>
      <xdr:rowOff>195719</xdr:rowOff>
    </xdr:from>
    <xdr:to>
      <xdr:col>2</xdr:col>
      <xdr:colOff>1590195</xdr:colOff>
      <xdr:row>154</xdr:row>
      <xdr:rowOff>988916</xdr:rowOff>
    </xdr:to>
    <xdr:pic>
      <xdr:nvPicPr>
        <xdr:cNvPr id="122" name="Picture 602" descr="STO 6520"/>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xmlns="" val="0"/>
            </a:ext>
          </a:extLst>
        </a:blip>
        <a:srcRect/>
        <a:stretch>
          <a:fillRect/>
        </a:stretch>
      </xdr:blipFill>
      <xdr:spPr bwMode="auto">
        <a:xfrm>
          <a:off x="1869640" y="196877444"/>
          <a:ext cx="1368380" cy="79319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287054</xdr:colOff>
      <xdr:row>155</xdr:row>
      <xdr:rowOff>13048</xdr:rowOff>
    </xdr:from>
    <xdr:to>
      <xdr:col>2</xdr:col>
      <xdr:colOff>1601772</xdr:colOff>
      <xdr:row>155</xdr:row>
      <xdr:rowOff>822021</xdr:rowOff>
    </xdr:to>
    <xdr:pic>
      <xdr:nvPicPr>
        <xdr:cNvPr id="123" name="Picture 603" descr="STO 6521"/>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xmlns="" val="0"/>
            </a:ext>
          </a:extLst>
        </a:blip>
        <a:srcRect/>
        <a:stretch>
          <a:fillRect/>
        </a:stretch>
      </xdr:blipFill>
      <xdr:spPr bwMode="auto">
        <a:xfrm>
          <a:off x="1934879" y="197894923"/>
          <a:ext cx="1314718" cy="80897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326199</xdr:colOff>
      <xdr:row>141</xdr:row>
      <xdr:rowOff>247911</xdr:rowOff>
    </xdr:from>
    <xdr:to>
      <xdr:col>2</xdr:col>
      <xdr:colOff>1572705</xdr:colOff>
      <xdr:row>141</xdr:row>
      <xdr:rowOff>779496</xdr:rowOff>
    </xdr:to>
    <xdr:pic>
      <xdr:nvPicPr>
        <xdr:cNvPr id="124" name="Рисунок 123"/>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xmlns="" val="0"/>
            </a:ext>
          </a:extLst>
        </a:blip>
        <a:srcRect/>
        <a:stretch>
          <a:fillRect/>
        </a:stretch>
      </xdr:blipFill>
      <xdr:spPr bwMode="auto">
        <a:xfrm>
          <a:off x="1974024" y="187709436"/>
          <a:ext cx="1246506" cy="53158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376650</xdr:colOff>
      <xdr:row>147</xdr:row>
      <xdr:rowOff>315978</xdr:rowOff>
    </xdr:from>
    <xdr:to>
      <xdr:col>2</xdr:col>
      <xdr:colOff>1427123</xdr:colOff>
      <xdr:row>147</xdr:row>
      <xdr:rowOff>877040</xdr:rowOff>
    </xdr:to>
    <xdr:pic>
      <xdr:nvPicPr>
        <xdr:cNvPr id="125" name="图片 8" descr="STO6508 revolvingfoodprocessor.jpg"/>
        <xdr:cNvPicPr>
          <a:picLocks noChangeAspect="1"/>
        </xdr:cNvPicPr>
      </xdr:nvPicPr>
      <xdr:blipFill>
        <a:blip xmlns:r="http://schemas.openxmlformats.org/officeDocument/2006/relationships" r:embed="rId60" cstate="print">
          <a:extLst>
            <a:ext uri="{BEBA8EAE-BF5A-486C-A8C5-ECC9F3942E4B}">
              <a14:imgProps xmlns:a14="http://schemas.microsoft.com/office/drawing/2010/main" xmlns="">
                <a14:imgLayer r:embed="rId61">
                  <a14:imgEffect>
                    <a14:sharpenSoften amount="50000"/>
                  </a14:imgEffect>
                </a14:imgLayer>
              </a14:imgProps>
            </a:ext>
            <a:ext uri="{28A0092B-C50C-407E-A947-70E740481C1C}">
              <a14:useLocalDpi xmlns:a14="http://schemas.microsoft.com/office/drawing/2010/main" xmlns="" val="0"/>
            </a:ext>
          </a:extLst>
        </a:blip>
        <a:srcRect/>
        <a:stretch>
          <a:fillRect/>
        </a:stretch>
      </xdr:blipFill>
      <xdr:spPr bwMode="auto">
        <a:xfrm>
          <a:off x="2376900" y="200658478"/>
          <a:ext cx="1050473" cy="56106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574110</xdr:colOff>
      <xdr:row>148</xdr:row>
      <xdr:rowOff>104384</xdr:rowOff>
    </xdr:from>
    <xdr:to>
      <xdr:col>2</xdr:col>
      <xdr:colOff>1395607</xdr:colOff>
      <xdr:row>148</xdr:row>
      <xdr:rowOff>863663</xdr:rowOff>
    </xdr:to>
    <xdr:pic>
      <xdr:nvPicPr>
        <xdr:cNvPr id="126" name="图片 9" descr="STO6509 flavorgrinder.jpg"/>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xmlns="" val="0"/>
            </a:ext>
          </a:extLst>
        </a:blip>
        <a:srcRect/>
        <a:stretch>
          <a:fillRect/>
        </a:stretch>
      </xdr:blipFill>
      <xdr:spPr bwMode="auto">
        <a:xfrm>
          <a:off x="2221935" y="192690359"/>
          <a:ext cx="821497" cy="75927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508869</xdr:colOff>
      <xdr:row>142</xdr:row>
      <xdr:rowOff>52192</xdr:rowOff>
    </xdr:from>
    <xdr:to>
      <xdr:col>2</xdr:col>
      <xdr:colOff>1188321</xdr:colOff>
      <xdr:row>142</xdr:row>
      <xdr:rowOff>761400</xdr:rowOff>
    </xdr:to>
    <xdr:pic>
      <xdr:nvPicPr>
        <xdr:cNvPr id="127" name="图片 10" descr="STO6505 lemonslicer.jpg"/>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xmlns="" val="0"/>
            </a:ext>
          </a:extLst>
        </a:blip>
        <a:srcRect/>
        <a:stretch>
          <a:fillRect/>
        </a:stretch>
      </xdr:blipFill>
      <xdr:spPr bwMode="auto">
        <a:xfrm>
          <a:off x="2156694" y="188542417"/>
          <a:ext cx="679452" cy="70920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391438</xdr:colOff>
      <xdr:row>143</xdr:row>
      <xdr:rowOff>378390</xdr:rowOff>
    </xdr:from>
    <xdr:to>
      <xdr:col>2</xdr:col>
      <xdr:colOff>1494071</xdr:colOff>
      <xdr:row>143</xdr:row>
      <xdr:rowOff>936423</xdr:rowOff>
    </xdr:to>
    <xdr:pic>
      <xdr:nvPicPr>
        <xdr:cNvPr id="128" name="图片 11" descr="STO6507 coarsegrater.jpg"/>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xmlns="" val="0"/>
            </a:ext>
          </a:extLst>
        </a:blip>
        <a:srcRect/>
        <a:stretch>
          <a:fillRect/>
        </a:stretch>
      </xdr:blipFill>
      <xdr:spPr bwMode="auto">
        <a:xfrm rot="16200000">
          <a:off x="2311563" y="189396415"/>
          <a:ext cx="558033" cy="110263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277921</xdr:colOff>
      <xdr:row>159</xdr:row>
      <xdr:rowOff>122983</xdr:rowOff>
    </xdr:from>
    <xdr:to>
      <xdr:col>2</xdr:col>
      <xdr:colOff>1450536</xdr:colOff>
      <xdr:row>159</xdr:row>
      <xdr:rowOff>742599</xdr:rowOff>
    </xdr:to>
    <xdr:pic>
      <xdr:nvPicPr>
        <xdr:cNvPr id="129" name="Picture 15" descr="SHD-2651"/>
        <xdr:cNvPicPr>
          <a:picLocks noChangeAspect="1" noChangeArrowheads="1"/>
        </xdr:cNvPicPr>
      </xdr:nvPicPr>
      <xdr:blipFill>
        <a:blip xmlns:r="http://schemas.openxmlformats.org/officeDocument/2006/relationships" r:embed="rId65" cstate="print"/>
        <a:srcRect/>
        <a:stretch>
          <a:fillRect/>
        </a:stretch>
      </xdr:blipFill>
      <xdr:spPr bwMode="auto">
        <a:xfrm flipH="1">
          <a:off x="1925746" y="200100358"/>
          <a:ext cx="1172615" cy="619616"/>
        </a:xfrm>
        <a:prstGeom prst="rect">
          <a:avLst/>
        </a:prstGeom>
        <a:noFill/>
        <a:ln w="9525">
          <a:noFill/>
          <a:miter lim="800000"/>
          <a:headEnd/>
          <a:tailEnd/>
        </a:ln>
      </xdr:spPr>
    </xdr:pic>
    <xdr:clientData/>
  </xdr:twoCellAnchor>
  <xdr:twoCellAnchor>
    <xdr:from>
      <xdr:col>2</xdr:col>
      <xdr:colOff>295536</xdr:colOff>
      <xdr:row>162</xdr:row>
      <xdr:rowOff>361428</xdr:rowOff>
    </xdr:from>
    <xdr:to>
      <xdr:col>2</xdr:col>
      <xdr:colOff>1560999</xdr:colOff>
      <xdr:row>162</xdr:row>
      <xdr:rowOff>751413</xdr:rowOff>
    </xdr:to>
    <xdr:pic>
      <xdr:nvPicPr>
        <xdr:cNvPr id="132" name="Рисунок 131"/>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xmlns="" val="0"/>
            </a:ext>
          </a:extLst>
        </a:blip>
        <a:srcRect/>
        <a:stretch>
          <a:fillRect/>
        </a:stretch>
      </xdr:blipFill>
      <xdr:spPr bwMode="auto">
        <a:xfrm>
          <a:off x="1946536" y="189337428"/>
          <a:ext cx="1265463" cy="38998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419274</xdr:colOff>
      <xdr:row>171</xdr:row>
      <xdr:rowOff>99817</xdr:rowOff>
    </xdr:from>
    <xdr:to>
      <xdr:col>2</xdr:col>
      <xdr:colOff>1524214</xdr:colOff>
      <xdr:row>171</xdr:row>
      <xdr:rowOff>679599</xdr:rowOff>
    </xdr:to>
    <xdr:pic>
      <xdr:nvPicPr>
        <xdr:cNvPr id="135" name="Рисунок 134"/>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xmlns="" val="0"/>
            </a:ext>
          </a:extLst>
        </a:blip>
        <a:srcRect/>
        <a:stretch>
          <a:fillRect/>
        </a:stretch>
      </xdr:blipFill>
      <xdr:spPr bwMode="auto">
        <a:xfrm>
          <a:off x="2070274" y="193679567"/>
          <a:ext cx="1104940" cy="57978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378390</xdr:colOff>
      <xdr:row>173</xdr:row>
      <xdr:rowOff>39144</xdr:rowOff>
    </xdr:from>
    <xdr:to>
      <xdr:col>2</xdr:col>
      <xdr:colOff>1455130</xdr:colOff>
      <xdr:row>173</xdr:row>
      <xdr:rowOff>643417</xdr:rowOff>
    </xdr:to>
    <xdr:pic>
      <xdr:nvPicPr>
        <xdr:cNvPr id="136" name="Рисунок 135"/>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xmlns="" val="0"/>
            </a:ext>
          </a:extLst>
        </a:blip>
        <a:srcRect/>
        <a:stretch>
          <a:fillRect/>
        </a:stretch>
      </xdr:blipFill>
      <xdr:spPr bwMode="auto">
        <a:xfrm>
          <a:off x="2026215" y="207255519"/>
          <a:ext cx="1076740" cy="60427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221815</xdr:colOff>
      <xdr:row>172</xdr:row>
      <xdr:rowOff>234863</xdr:rowOff>
    </xdr:from>
    <xdr:to>
      <xdr:col>2</xdr:col>
      <xdr:colOff>1577085</xdr:colOff>
      <xdr:row>172</xdr:row>
      <xdr:rowOff>748305</xdr:rowOff>
    </xdr:to>
    <xdr:pic>
      <xdr:nvPicPr>
        <xdr:cNvPr id="137" name="Рисунок 136"/>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xmlns="" val="0"/>
            </a:ext>
          </a:extLst>
        </a:blip>
        <a:srcRect/>
        <a:stretch>
          <a:fillRect/>
        </a:stretch>
      </xdr:blipFill>
      <xdr:spPr bwMode="auto">
        <a:xfrm>
          <a:off x="1869640" y="206632088"/>
          <a:ext cx="1355270" cy="51344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247911</xdr:colOff>
      <xdr:row>174</xdr:row>
      <xdr:rowOff>117432</xdr:rowOff>
    </xdr:from>
    <xdr:to>
      <xdr:col>2</xdr:col>
      <xdr:colOff>1469833</xdr:colOff>
      <xdr:row>174</xdr:row>
      <xdr:rowOff>701214</xdr:rowOff>
    </xdr:to>
    <xdr:pic>
      <xdr:nvPicPr>
        <xdr:cNvPr id="138" name="Picture 15" descr="SHD-2688 copy"/>
        <xdr:cNvPicPr>
          <a:picLocks noChangeAspect="1" noChangeArrowheads="1"/>
        </xdr:cNvPicPr>
      </xdr:nvPicPr>
      <xdr:blipFill>
        <a:blip xmlns:r="http://schemas.openxmlformats.org/officeDocument/2006/relationships" r:embed="rId70" cstate="print"/>
        <a:srcRect/>
        <a:stretch>
          <a:fillRect/>
        </a:stretch>
      </xdr:blipFill>
      <xdr:spPr bwMode="auto">
        <a:xfrm>
          <a:off x="1895736" y="208067232"/>
          <a:ext cx="1221922" cy="583782"/>
        </a:xfrm>
        <a:prstGeom prst="rect">
          <a:avLst/>
        </a:prstGeom>
        <a:noFill/>
        <a:ln w="9525">
          <a:noFill/>
          <a:miter lim="800000"/>
          <a:headEnd/>
          <a:tailEnd/>
        </a:ln>
      </xdr:spPr>
    </xdr:pic>
    <xdr:clientData/>
  </xdr:twoCellAnchor>
  <xdr:twoCellAnchor>
    <xdr:from>
      <xdr:col>2</xdr:col>
      <xdr:colOff>274007</xdr:colOff>
      <xdr:row>176</xdr:row>
      <xdr:rowOff>156575</xdr:rowOff>
    </xdr:from>
    <xdr:to>
      <xdr:col>2</xdr:col>
      <xdr:colOff>1479598</xdr:colOff>
      <xdr:row>176</xdr:row>
      <xdr:rowOff>863239</xdr:rowOff>
    </xdr:to>
    <xdr:pic>
      <xdr:nvPicPr>
        <xdr:cNvPr id="139" name="Рисунок 138"/>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xmlns="" val="0"/>
            </a:ext>
          </a:extLst>
        </a:blip>
        <a:srcRect/>
        <a:stretch>
          <a:fillRect/>
        </a:stretch>
      </xdr:blipFill>
      <xdr:spPr bwMode="auto">
        <a:xfrm>
          <a:off x="1921832" y="209716100"/>
          <a:ext cx="1205591" cy="70666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274008</xdr:colOff>
      <xdr:row>175</xdr:row>
      <xdr:rowOff>91336</xdr:rowOff>
    </xdr:from>
    <xdr:to>
      <xdr:col>2</xdr:col>
      <xdr:colOff>1486280</xdr:colOff>
      <xdr:row>175</xdr:row>
      <xdr:rowOff>758086</xdr:rowOff>
    </xdr:to>
    <xdr:pic>
      <xdr:nvPicPr>
        <xdr:cNvPr id="140" name="Рисунок 8"/>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xmlns="" val="0"/>
            </a:ext>
          </a:extLst>
        </a:blip>
        <a:srcRect/>
        <a:stretch>
          <a:fillRect/>
        </a:stretch>
      </xdr:blipFill>
      <xdr:spPr bwMode="auto">
        <a:xfrm>
          <a:off x="1921833" y="208831711"/>
          <a:ext cx="1212272" cy="6667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238125</xdr:colOff>
      <xdr:row>177</xdr:row>
      <xdr:rowOff>269875</xdr:rowOff>
    </xdr:from>
    <xdr:to>
      <xdr:col>2</xdr:col>
      <xdr:colOff>1657350</xdr:colOff>
      <xdr:row>177</xdr:row>
      <xdr:rowOff>917575</xdr:rowOff>
    </xdr:to>
    <xdr:pic>
      <xdr:nvPicPr>
        <xdr:cNvPr id="141" name="Рисунок 140"/>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xmlns="" val="0"/>
            </a:ext>
          </a:extLst>
        </a:blip>
        <a:srcRect/>
        <a:stretch>
          <a:fillRect/>
        </a:stretch>
      </xdr:blipFill>
      <xdr:spPr bwMode="auto">
        <a:xfrm>
          <a:off x="1885950" y="210810475"/>
          <a:ext cx="1419225" cy="6477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378391</xdr:colOff>
      <xdr:row>189</xdr:row>
      <xdr:rowOff>313150</xdr:rowOff>
    </xdr:from>
    <xdr:to>
      <xdr:col>2</xdr:col>
      <xdr:colOff>1346253</xdr:colOff>
      <xdr:row>189</xdr:row>
      <xdr:rowOff>1038086</xdr:rowOff>
    </xdr:to>
    <xdr:pic>
      <xdr:nvPicPr>
        <xdr:cNvPr id="144" name="Рисунок 143"/>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xmlns="" val="0"/>
            </a:ext>
          </a:extLst>
        </a:blip>
        <a:srcRect/>
        <a:stretch>
          <a:fillRect/>
        </a:stretch>
      </xdr:blipFill>
      <xdr:spPr bwMode="auto">
        <a:xfrm>
          <a:off x="2026216" y="215863900"/>
          <a:ext cx="967862" cy="72493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352295</xdr:colOff>
      <xdr:row>179</xdr:row>
      <xdr:rowOff>234863</xdr:rowOff>
    </xdr:from>
    <xdr:to>
      <xdr:col>2</xdr:col>
      <xdr:colOff>1578752</xdr:colOff>
      <xdr:row>179</xdr:row>
      <xdr:rowOff>923136</xdr:rowOff>
    </xdr:to>
    <xdr:pic>
      <xdr:nvPicPr>
        <xdr:cNvPr id="146" name="Рисунок 145"/>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xmlns="" val="0"/>
            </a:ext>
          </a:extLst>
        </a:blip>
        <a:srcRect/>
        <a:stretch>
          <a:fillRect/>
        </a:stretch>
      </xdr:blipFill>
      <xdr:spPr bwMode="auto">
        <a:xfrm>
          <a:off x="2000120" y="212194688"/>
          <a:ext cx="1226457" cy="68827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456678</xdr:colOff>
      <xdr:row>193</xdr:row>
      <xdr:rowOff>65239</xdr:rowOff>
    </xdr:from>
    <xdr:to>
      <xdr:col>2</xdr:col>
      <xdr:colOff>1300322</xdr:colOff>
      <xdr:row>193</xdr:row>
      <xdr:rowOff>893500</xdr:rowOff>
    </xdr:to>
    <xdr:pic>
      <xdr:nvPicPr>
        <xdr:cNvPr id="147" name="Рисунок 146"/>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xmlns="" val="0"/>
            </a:ext>
          </a:extLst>
        </a:blip>
        <a:srcRect/>
        <a:stretch>
          <a:fillRect/>
        </a:stretch>
      </xdr:blipFill>
      <xdr:spPr bwMode="auto">
        <a:xfrm>
          <a:off x="2104503" y="217863889"/>
          <a:ext cx="843644" cy="82826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417535</xdr:colOff>
      <xdr:row>194</xdr:row>
      <xdr:rowOff>130479</xdr:rowOff>
    </xdr:from>
    <xdr:to>
      <xdr:col>2</xdr:col>
      <xdr:colOff>1444234</xdr:colOff>
      <xdr:row>194</xdr:row>
      <xdr:rowOff>1110192</xdr:rowOff>
    </xdr:to>
    <xdr:pic>
      <xdr:nvPicPr>
        <xdr:cNvPr id="149" name="Рисунок 148"/>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xmlns="" val="0"/>
            </a:ext>
          </a:extLst>
        </a:blip>
        <a:srcRect/>
        <a:stretch>
          <a:fillRect/>
        </a:stretch>
      </xdr:blipFill>
      <xdr:spPr bwMode="auto">
        <a:xfrm>
          <a:off x="2065360" y="218862579"/>
          <a:ext cx="1026699" cy="97971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456678</xdr:colOff>
      <xdr:row>202</xdr:row>
      <xdr:rowOff>221816</xdr:rowOff>
    </xdr:from>
    <xdr:to>
      <xdr:col>2</xdr:col>
      <xdr:colOff>1337514</xdr:colOff>
      <xdr:row>202</xdr:row>
      <xdr:rowOff>1092674</xdr:rowOff>
    </xdr:to>
    <xdr:pic>
      <xdr:nvPicPr>
        <xdr:cNvPr id="153" name="Рисунок 152"/>
        <xdr:cNvPicPr>
          <a:picLocks noChangeAspect="1" noChangeArrowheads="1"/>
        </xdr:cNvPicPr>
      </xdr:nvPicPr>
      <xdr:blipFill>
        <a:blip xmlns:r="http://schemas.openxmlformats.org/officeDocument/2006/relationships" r:embed="rId78" cstate="print">
          <a:extLst>
            <a:ext uri="{28A0092B-C50C-407E-A947-70E740481C1C}">
              <a14:useLocalDpi xmlns:a14="http://schemas.microsoft.com/office/drawing/2010/main" xmlns="" val="0"/>
            </a:ext>
          </a:extLst>
        </a:blip>
        <a:srcRect/>
        <a:stretch>
          <a:fillRect/>
        </a:stretch>
      </xdr:blipFill>
      <xdr:spPr bwMode="auto">
        <a:xfrm>
          <a:off x="2104503" y="224745116"/>
          <a:ext cx="880836" cy="87085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456678</xdr:colOff>
      <xdr:row>203</xdr:row>
      <xdr:rowOff>78287</xdr:rowOff>
    </xdr:from>
    <xdr:to>
      <xdr:col>2</xdr:col>
      <xdr:colOff>1412805</xdr:colOff>
      <xdr:row>203</xdr:row>
      <xdr:rowOff>1115637</xdr:rowOff>
    </xdr:to>
    <xdr:pic>
      <xdr:nvPicPr>
        <xdr:cNvPr id="154" name="Рисунок 153"/>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xmlns="" val="0"/>
            </a:ext>
          </a:extLst>
        </a:blip>
        <a:srcRect/>
        <a:stretch>
          <a:fillRect/>
        </a:stretch>
      </xdr:blipFill>
      <xdr:spPr bwMode="auto">
        <a:xfrm>
          <a:off x="2104503" y="225896987"/>
          <a:ext cx="956127" cy="10373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677630</xdr:colOff>
      <xdr:row>204</xdr:row>
      <xdr:rowOff>366206</xdr:rowOff>
    </xdr:from>
    <xdr:to>
      <xdr:col>2</xdr:col>
      <xdr:colOff>1356624</xdr:colOff>
      <xdr:row>204</xdr:row>
      <xdr:rowOff>1643678</xdr:rowOff>
    </xdr:to>
    <xdr:pic>
      <xdr:nvPicPr>
        <xdr:cNvPr id="156" name="Рисунок 155"/>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xmlns="" val="0"/>
            </a:ext>
          </a:extLst>
        </a:blip>
        <a:srcRect/>
        <a:stretch>
          <a:fillRect/>
        </a:stretch>
      </xdr:blipFill>
      <xdr:spPr bwMode="auto">
        <a:xfrm>
          <a:off x="2325455" y="228756656"/>
          <a:ext cx="678994" cy="127747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689022</xdr:colOff>
      <xdr:row>207</xdr:row>
      <xdr:rowOff>212809</xdr:rowOff>
    </xdr:from>
    <xdr:to>
      <xdr:col>2</xdr:col>
      <xdr:colOff>1225940</xdr:colOff>
      <xdr:row>207</xdr:row>
      <xdr:rowOff>1487987</xdr:rowOff>
    </xdr:to>
    <xdr:pic>
      <xdr:nvPicPr>
        <xdr:cNvPr id="158" name="Рисунок 157"/>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xmlns="" val="0"/>
            </a:ext>
          </a:extLst>
        </a:blip>
        <a:srcRect/>
        <a:stretch>
          <a:fillRect/>
        </a:stretch>
      </xdr:blipFill>
      <xdr:spPr bwMode="auto">
        <a:xfrm>
          <a:off x="3006772" y="369608184"/>
          <a:ext cx="536918" cy="127517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847639</xdr:colOff>
      <xdr:row>206</xdr:row>
      <xdr:rowOff>206200</xdr:rowOff>
    </xdr:from>
    <xdr:to>
      <xdr:col>2</xdr:col>
      <xdr:colOff>1247689</xdr:colOff>
      <xdr:row>206</xdr:row>
      <xdr:rowOff>1482552</xdr:rowOff>
    </xdr:to>
    <xdr:pic>
      <xdr:nvPicPr>
        <xdr:cNvPr id="159" name="Рисунок 158"/>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xmlns="" val="0"/>
            </a:ext>
          </a:extLst>
        </a:blip>
        <a:srcRect/>
        <a:stretch>
          <a:fillRect/>
        </a:stretch>
      </xdr:blipFill>
      <xdr:spPr bwMode="auto">
        <a:xfrm>
          <a:off x="3165389" y="362807075"/>
          <a:ext cx="400050" cy="127635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495822</xdr:colOff>
      <xdr:row>214</xdr:row>
      <xdr:rowOff>260959</xdr:rowOff>
    </xdr:from>
    <xdr:to>
      <xdr:col>2</xdr:col>
      <xdr:colOff>1419747</xdr:colOff>
      <xdr:row>214</xdr:row>
      <xdr:rowOff>832459</xdr:rowOff>
    </xdr:to>
    <xdr:pic>
      <xdr:nvPicPr>
        <xdr:cNvPr id="163" name="Рисунок 162"/>
        <xdr:cNvPicPr>
          <a:picLocks noChangeAspect="1" noChangeArrowheads="1"/>
        </xdr:cNvPicPr>
      </xdr:nvPicPr>
      <xdr:blipFill>
        <a:blip xmlns:r="http://schemas.openxmlformats.org/officeDocument/2006/relationships" r:embed="rId83" cstate="print">
          <a:extLst>
            <a:ext uri="{28A0092B-C50C-407E-A947-70E740481C1C}">
              <a14:useLocalDpi xmlns:a14="http://schemas.microsoft.com/office/drawing/2010/main" xmlns="" val="0"/>
            </a:ext>
          </a:extLst>
        </a:blip>
        <a:srcRect/>
        <a:stretch>
          <a:fillRect/>
        </a:stretch>
      </xdr:blipFill>
      <xdr:spPr bwMode="auto">
        <a:xfrm>
          <a:off x="2143647" y="238547884"/>
          <a:ext cx="923925" cy="571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521918</xdr:colOff>
      <xdr:row>213</xdr:row>
      <xdr:rowOff>65240</xdr:rowOff>
    </xdr:from>
    <xdr:to>
      <xdr:col>2</xdr:col>
      <xdr:colOff>1144219</xdr:colOff>
      <xdr:row>213</xdr:row>
      <xdr:rowOff>1239555</xdr:rowOff>
    </xdr:to>
    <xdr:pic>
      <xdr:nvPicPr>
        <xdr:cNvPr id="165" name="Рисунок 164"/>
        <xdr:cNvPicPr>
          <a:picLocks noChangeAspect="1" noChangeArrowheads="1"/>
        </xdr:cNvPicPr>
      </xdr:nvPicPr>
      <xdr:blipFill>
        <a:blip xmlns:r="http://schemas.openxmlformats.org/officeDocument/2006/relationships" r:embed="rId84" cstate="print">
          <a:extLst>
            <a:ext uri="{28A0092B-C50C-407E-A947-70E740481C1C}">
              <a14:useLocalDpi xmlns:a14="http://schemas.microsoft.com/office/drawing/2010/main" xmlns="" val="0"/>
            </a:ext>
          </a:extLst>
        </a:blip>
        <a:srcRect/>
        <a:stretch>
          <a:fillRect/>
        </a:stretch>
      </xdr:blipFill>
      <xdr:spPr bwMode="auto">
        <a:xfrm>
          <a:off x="2169743" y="237037715"/>
          <a:ext cx="622301" cy="117431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249653</xdr:colOff>
      <xdr:row>219</xdr:row>
      <xdr:rowOff>0</xdr:rowOff>
    </xdr:from>
    <xdr:to>
      <xdr:col>2</xdr:col>
      <xdr:colOff>1484039</xdr:colOff>
      <xdr:row>219</xdr:row>
      <xdr:rowOff>0</xdr:rowOff>
    </xdr:to>
    <xdr:pic>
      <xdr:nvPicPr>
        <xdr:cNvPr id="167" name="Рисунок 166"/>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xmlns="" val="0"/>
            </a:ext>
          </a:extLst>
        </a:blip>
        <a:srcRect/>
        <a:stretch>
          <a:fillRect/>
        </a:stretch>
      </xdr:blipFill>
      <xdr:spPr bwMode="auto">
        <a:xfrm rot="16200000">
          <a:off x="2239241" y="230260143"/>
          <a:ext cx="557209" cy="123438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715897</xdr:colOff>
      <xdr:row>220</xdr:row>
      <xdr:rowOff>137221</xdr:rowOff>
    </xdr:from>
    <xdr:to>
      <xdr:col>2</xdr:col>
      <xdr:colOff>1302944</xdr:colOff>
      <xdr:row>220</xdr:row>
      <xdr:rowOff>1073846</xdr:rowOff>
    </xdr:to>
    <xdr:pic>
      <xdr:nvPicPr>
        <xdr:cNvPr id="170" name="Рисунок 169"/>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xmlns="" val="0"/>
            </a:ext>
          </a:extLst>
        </a:blip>
        <a:srcRect/>
        <a:stretch>
          <a:fillRect/>
        </a:stretch>
      </xdr:blipFill>
      <xdr:spPr bwMode="auto">
        <a:xfrm>
          <a:off x="2906647" y="492293971"/>
          <a:ext cx="587047" cy="9366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561061</xdr:colOff>
      <xdr:row>232</xdr:row>
      <xdr:rowOff>78288</xdr:rowOff>
    </xdr:from>
    <xdr:to>
      <xdr:col>2</xdr:col>
      <xdr:colOff>1246861</xdr:colOff>
      <xdr:row>232</xdr:row>
      <xdr:rowOff>878388</xdr:rowOff>
    </xdr:to>
    <xdr:pic>
      <xdr:nvPicPr>
        <xdr:cNvPr id="174" name="myResim" descr="sbs-4414"/>
        <xdr:cNvPicPr>
          <a:picLocks noChangeAspect="1" noChangeArrowheads="1"/>
        </xdr:cNvPicPr>
      </xdr:nvPicPr>
      <xdr:blipFill>
        <a:blip xmlns:r="http://schemas.openxmlformats.org/officeDocument/2006/relationships" r:embed="rId87" cstate="print">
          <a:extLst/>
        </a:blip>
        <a:srcRect/>
        <a:stretch>
          <a:fillRect/>
        </a:stretch>
      </xdr:blipFill>
      <xdr:spPr bwMode="auto">
        <a:xfrm>
          <a:off x="2208886" y="255319713"/>
          <a:ext cx="685800" cy="800100"/>
        </a:xfrm>
        <a:prstGeom prst="rect">
          <a:avLst/>
        </a:prstGeom>
        <a:noFill/>
        <a:ln w="9525">
          <a:noFill/>
          <a:miter lim="800000"/>
          <a:headEnd/>
          <a:tailEnd/>
        </a:ln>
      </xdr:spPr>
    </xdr:pic>
    <xdr:clientData/>
  </xdr:twoCellAnchor>
  <xdr:twoCellAnchor>
    <xdr:from>
      <xdr:col>2</xdr:col>
      <xdr:colOff>457330</xdr:colOff>
      <xdr:row>233</xdr:row>
      <xdr:rowOff>166362</xdr:rowOff>
    </xdr:from>
    <xdr:to>
      <xdr:col>2</xdr:col>
      <xdr:colOff>1365250</xdr:colOff>
      <xdr:row>233</xdr:row>
      <xdr:rowOff>1207800</xdr:rowOff>
    </xdr:to>
    <xdr:pic>
      <xdr:nvPicPr>
        <xdr:cNvPr id="175" name="Picture 52" descr="SBS-4419-krom"/>
        <xdr:cNvPicPr>
          <a:picLocks noChangeAspect="1" noChangeArrowheads="1"/>
        </xdr:cNvPicPr>
      </xdr:nvPicPr>
      <xdr:blipFill>
        <a:blip xmlns:r="http://schemas.openxmlformats.org/officeDocument/2006/relationships" r:embed="rId88" cstate="print">
          <a:extLst/>
        </a:blip>
        <a:srcRect/>
        <a:stretch>
          <a:fillRect/>
        </a:stretch>
      </xdr:blipFill>
      <xdr:spPr bwMode="auto">
        <a:xfrm>
          <a:off x="2108330" y="242418862"/>
          <a:ext cx="907920" cy="1041438"/>
        </a:xfrm>
        <a:prstGeom prst="rect">
          <a:avLst/>
        </a:prstGeom>
        <a:noFill/>
        <a:ln w="9525">
          <a:noFill/>
          <a:miter lim="800000"/>
          <a:headEnd/>
          <a:tailEnd/>
        </a:ln>
      </xdr:spPr>
    </xdr:pic>
    <xdr:clientData/>
  </xdr:twoCellAnchor>
  <xdr:twoCellAnchor>
    <xdr:from>
      <xdr:col>2</xdr:col>
      <xdr:colOff>303581</xdr:colOff>
      <xdr:row>236</xdr:row>
      <xdr:rowOff>387523</xdr:rowOff>
    </xdr:from>
    <xdr:to>
      <xdr:col>2</xdr:col>
      <xdr:colOff>1381415</xdr:colOff>
      <xdr:row>236</xdr:row>
      <xdr:rowOff>1476375</xdr:rowOff>
    </xdr:to>
    <xdr:pic>
      <xdr:nvPicPr>
        <xdr:cNvPr id="176" name="Рисунок 175"/>
        <xdr:cNvPicPr>
          <a:picLocks noChangeAspect="1" noChangeArrowheads="1"/>
        </xdr:cNvPicPr>
      </xdr:nvPicPr>
      <xdr:blipFill>
        <a:blip xmlns:r="http://schemas.openxmlformats.org/officeDocument/2006/relationships" r:embed="rId89" cstate="print">
          <a:extLst>
            <a:ext uri="{28A0092B-C50C-407E-A947-70E740481C1C}">
              <a14:useLocalDpi xmlns:a14="http://schemas.microsoft.com/office/drawing/2010/main" xmlns="" val="0"/>
            </a:ext>
          </a:extLst>
        </a:blip>
        <a:srcRect/>
        <a:stretch>
          <a:fillRect/>
        </a:stretch>
      </xdr:blipFill>
      <xdr:spPr bwMode="auto">
        <a:xfrm>
          <a:off x="2494331" y="540899523"/>
          <a:ext cx="1077834" cy="108885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182236</xdr:colOff>
      <xdr:row>235</xdr:row>
      <xdr:rowOff>357512</xdr:rowOff>
    </xdr:from>
    <xdr:to>
      <xdr:col>2</xdr:col>
      <xdr:colOff>1488876</xdr:colOff>
      <xdr:row>235</xdr:row>
      <xdr:rowOff>1111249</xdr:rowOff>
    </xdr:to>
    <xdr:pic>
      <xdr:nvPicPr>
        <xdr:cNvPr id="177" name="Рисунок 176"/>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xmlns="" val="0"/>
            </a:ext>
          </a:extLst>
        </a:blip>
        <a:srcRect/>
        <a:stretch>
          <a:fillRect/>
        </a:stretch>
      </xdr:blipFill>
      <xdr:spPr bwMode="auto">
        <a:xfrm>
          <a:off x="1833236" y="245546887"/>
          <a:ext cx="1306640" cy="75373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381000</xdr:colOff>
      <xdr:row>224</xdr:row>
      <xdr:rowOff>333375</xdr:rowOff>
    </xdr:from>
    <xdr:to>
      <xdr:col>2</xdr:col>
      <xdr:colOff>1428750</xdr:colOff>
      <xdr:row>224</xdr:row>
      <xdr:rowOff>1238250</xdr:rowOff>
    </xdr:to>
    <xdr:pic>
      <xdr:nvPicPr>
        <xdr:cNvPr id="178" name="Рисунок 177"/>
        <xdr:cNvPicPr>
          <a:picLocks noChangeAspect="1" noChangeArrowheads="1"/>
        </xdr:cNvPicPr>
      </xdr:nvPicPr>
      <xdr:blipFill>
        <a:blip xmlns:r="http://schemas.openxmlformats.org/officeDocument/2006/relationships" r:embed="rId91" cstate="print">
          <a:extLst>
            <a:ext uri="{28A0092B-C50C-407E-A947-70E740481C1C}">
              <a14:useLocalDpi xmlns:a14="http://schemas.microsoft.com/office/drawing/2010/main" xmlns="" val="0"/>
            </a:ext>
          </a:extLst>
        </a:blip>
        <a:srcRect/>
        <a:stretch>
          <a:fillRect/>
        </a:stretch>
      </xdr:blipFill>
      <xdr:spPr bwMode="auto">
        <a:xfrm>
          <a:off x="2381250" y="319500250"/>
          <a:ext cx="1047750" cy="9048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317501</xdr:colOff>
      <xdr:row>231</xdr:row>
      <xdr:rowOff>79376</xdr:rowOff>
    </xdr:from>
    <xdr:to>
      <xdr:col>2</xdr:col>
      <xdr:colOff>1524001</xdr:colOff>
      <xdr:row>231</xdr:row>
      <xdr:rowOff>926822</xdr:rowOff>
    </xdr:to>
    <xdr:pic>
      <xdr:nvPicPr>
        <xdr:cNvPr id="179" name="Рисунок 178"/>
        <xdr:cNvPicPr>
          <a:picLocks noChangeAspect="1" noChangeArrowheads="1"/>
        </xdr:cNvPicPr>
      </xdr:nvPicPr>
      <xdr:blipFill>
        <a:blip xmlns:r="http://schemas.openxmlformats.org/officeDocument/2006/relationships" r:embed="rId92" cstate="print">
          <a:extLst>
            <a:ext uri="{28A0092B-C50C-407E-A947-70E740481C1C}">
              <a14:useLocalDpi xmlns:a14="http://schemas.microsoft.com/office/drawing/2010/main" xmlns="" val="0"/>
            </a:ext>
          </a:extLst>
        </a:blip>
        <a:srcRect/>
        <a:stretch>
          <a:fillRect/>
        </a:stretch>
      </xdr:blipFill>
      <xdr:spPr bwMode="auto">
        <a:xfrm>
          <a:off x="1965326" y="254273051"/>
          <a:ext cx="1206500" cy="84744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31750</xdr:colOff>
      <xdr:row>234</xdr:row>
      <xdr:rowOff>317500</xdr:rowOff>
    </xdr:from>
    <xdr:to>
      <xdr:col>2</xdr:col>
      <xdr:colOff>1787525</xdr:colOff>
      <xdr:row>234</xdr:row>
      <xdr:rowOff>1422400</xdr:rowOff>
    </xdr:to>
    <xdr:pic>
      <xdr:nvPicPr>
        <xdr:cNvPr id="180" name="Рисунок 179"/>
        <xdr:cNvPicPr>
          <a:picLocks noChangeAspect="1" noChangeArrowheads="1"/>
        </xdr:cNvPicPr>
      </xdr:nvPicPr>
      <xdr:blipFill>
        <a:blip xmlns:r="http://schemas.openxmlformats.org/officeDocument/2006/relationships" r:embed="rId93" cstate="print">
          <a:extLst>
            <a:ext uri="{28A0092B-C50C-407E-A947-70E740481C1C}">
              <a14:useLocalDpi xmlns:a14="http://schemas.microsoft.com/office/drawing/2010/main" xmlns="" val="0"/>
            </a:ext>
          </a:extLst>
        </a:blip>
        <a:srcRect/>
        <a:stretch>
          <a:fillRect/>
        </a:stretch>
      </xdr:blipFill>
      <xdr:spPr bwMode="auto">
        <a:xfrm>
          <a:off x="1682750" y="15811500"/>
          <a:ext cx="1755775" cy="11049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238125</xdr:colOff>
      <xdr:row>261</xdr:row>
      <xdr:rowOff>412750</xdr:rowOff>
    </xdr:from>
    <xdr:to>
      <xdr:col>2</xdr:col>
      <xdr:colOff>1642571</xdr:colOff>
      <xdr:row>261</xdr:row>
      <xdr:rowOff>1440073</xdr:rowOff>
    </xdr:to>
    <xdr:pic>
      <xdr:nvPicPr>
        <xdr:cNvPr id="181" name="Рисунок 180"/>
        <xdr:cNvPicPr>
          <a:picLocks noChangeAspect="1" noChangeArrowheads="1"/>
        </xdr:cNvPicPr>
      </xdr:nvPicPr>
      <xdr:blipFill>
        <a:blip xmlns:r="http://schemas.openxmlformats.org/officeDocument/2006/relationships" r:embed="rId94" cstate="print">
          <a:extLst>
            <a:ext uri="{28A0092B-C50C-407E-A947-70E740481C1C}">
              <a14:useLocalDpi xmlns:a14="http://schemas.microsoft.com/office/drawing/2010/main" xmlns="" val="0"/>
            </a:ext>
          </a:extLst>
        </a:blip>
        <a:srcRect/>
        <a:stretch>
          <a:fillRect/>
        </a:stretch>
      </xdr:blipFill>
      <xdr:spPr bwMode="auto">
        <a:xfrm>
          <a:off x="1889125" y="336899250"/>
          <a:ext cx="1404446" cy="102732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391438</xdr:colOff>
      <xdr:row>240</xdr:row>
      <xdr:rowOff>91336</xdr:rowOff>
    </xdr:from>
    <xdr:to>
      <xdr:col>2</xdr:col>
      <xdr:colOff>1498295</xdr:colOff>
      <xdr:row>240</xdr:row>
      <xdr:rowOff>848117</xdr:rowOff>
    </xdr:to>
    <xdr:pic>
      <xdr:nvPicPr>
        <xdr:cNvPr id="185" name="Рисунок 184"/>
        <xdr:cNvPicPr>
          <a:picLocks noChangeAspect="1" noChangeArrowheads="1"/>
        </xdr:cNvPicPr>
      </xdr:nvPicPr>
      <xdr:blipFill>
        <a:blip xmlns:r="http://schemas.openxmlformats.org/officeDocument/2006/relationships" r:embed="rId95" cstate="print">
          <a:extLst>
            <a:ext uri="{28A0092B-C50C-407E-A947-70E740481C1C}">
              <a14:useLocalDpi xmlns:a14="http://schemas.microsoft.com/office/drawing/2010/main" xmlns="" val="0"/>
            </a:ext>
          </a:extLst>
        </a:blip>
        <a:srcRect/>
        <a:stretch>
          <a:fillRect/>
        </a:stretch>
      </xdr:blipFill>
      <xdr:spPr bwMode="auto">
        <a:xfrm>
          <a:off x="2039263" y="263143261"/>
          <a:ext cx="1106857" cy="75678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365342</xdr:colOff>
      <xdr:row>251</xdr:row>
      <xdr:rowOff>39144</xdr:rowOff>
    </xdr:from>
    <xdr:to>
      <xdr:col>2</xdr:col>
      <xdr:colOff>1566400</xdr:colOff>
      <xdr:row>251</xdr:row>
      <xdr:rowOff>728926</xdr:rowOff>
    </xdr:to>
    <xdr:pic>
      <xdr:nvPicPr>
        <xdr:cNvPr id="186" name="Рисунок 185"/>
        <xdr:cNvPicPr>
          <a:picLocks noChangeAspect="1" noChangeArrowheads="1"/>
        </xdr:cNvPicPr>
      </xdr:nvPicPr>
      <xdr:blipFill>
        <a:blip xmlns:r="http://schemas.openxmlformats.org/officeDocument/2006/relationships" r:embed="rId96" cstate="print">
          <a:extLst>
            <a:ext uri="{28A0092B-C50C-407E-A947-70E740481C1C}">
              <a14:useLocalDpi xmlns:a14="http://schemas.microsoft.com/office/drawing/2010/main" xmlns="" val="0"/>
            </a:ext>
          </a:extLst>
        </a:blip>
        <a:srcRect/>
        <a:stretch>
          <a:fillRect/>
        </a:stretch>
      </xdr:blipFill>
      <xdr:spPr bwMode="auto">
        <a:xfrm>
          <a:off x="2013167" y="270501519"/>
          <a:ext cx="1201058" cy="68978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313150</xdr:colOff>
      <xdr:row>244</xdr:row>
      <xdr:rowOff>117431</xdr:rowOff>
    </xdr:from>
    <xdr:to>
      <xdr:col>2</xdr:col>
      <xdr:colOff>1581190</xdr:colOff>
      <xdr:row>244</xdr:row>
      <xdr:rowOff>835257</xdr:rowOff>
    </xdr:to>
    <xdr:pic>
      <xdr:nvPicPr>
        <xdr:cNvPr id="188" name="Рисунок 187"/>
        <xdr:cNvPicPr>
          <a:picLocks noChangeAspect="1" noChangeArrowheads="1"/>
        </xdr:cNvPicPr>
      </xdr:nvPicPr>
      <xdr:blipFill>
        <a:blip xmlns:r="http://schemas.openxmlformats.org/officeDocument/2006/relationships" r:embed="rId97" cstate="print">
          <a:extLst>
            <a:ext uri="{28A0092B-C50C-407E-A947-70E740481C1C}">
              <a14:useLocalDpi xmlns:a14="http://schemas.microsoft.com/office/drawing/2010/main" xmlns="" val="0"/>
            </a:ext>
          </a:extLst>
        </a:blip>
        <a:srcRect/>
        <a:stretch>
          <a:fillRect/>
        </a:stretch>
      </xdr:blipFill>
      <xdr:spPr bwMode="auto">
        <a:xfrm>
          <a:off x="1960975" y="267960431"/>
          <a:ext cx="1268040" cy="71782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254000</xdr:colOff>
      <xdr:row>259</xdr:row>
      <xdr:rowOff>174624</xdr:rowOff>
    </xdr:from>
    <xdr:to>
      <xdr:col>2</xdr:col>
      <xdr:colOff>1450373</xdr:colOff>
      <xdr:row>259</xdr:row>
      <xdr:rowOff>920749</xdr:rowOff>
    </xdr:to>
    <xdr:pic>
      <xdr:nvPicPr>
        <xdr:cNvPr id="196" name="Рисунок 195"/>
        <xdr:cNvPicPr>
          <a:picLocks noChangeAspect="1" noChangeArrowheads="1"/>
        </xdr:cNvPicPr>
      </xdr:nvPicPr>
      <xdr:blipFill>
        <a:blip xmlns:r="http://schemas.openxmlformats.org/officeDocument/2006/relationships" r:embed="rId98" cstate="print">
          <a:extLst>
            <a:ext uri="{28A0092B-C50C-407E-A947-70E740481C1C}">
              <a14:useLocalDpi xmlns:a14="http://schemas.microsoft.com/office/drawing/2010/main" xmlns="" val="0"/>
            </a:ext>
          </a:extLst>
        </a:blip>
        <a:srcRect/>
        <a:stretch>
          <a:fillRect/>
        </a:stretch>
      </xdr:blipFill>
      <xdr:spPr bwMode="auto">
        <a:xfrm>
          <a:off x="1901825" y="278256999"/>
          <a:ext cx="1196373" cy="746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378390</xdr:colOff>
      <xdr:row>275</xdr:row>
      <xdr:rowOff>117432</xdr:rowOff>
    </xdr:from>
    <xdr:to>
      <xdr:col>2</xdr:col>
      <xdr:colOff>1378650</xdr:colOff>
      <xdr:row>275</xdr:row>
      <xdr:rowOff>976024</xdr:rowOff>
    </xdr:to>
    <xdr:pic>
      <xdr:nvPicPr>
        <xdr:cNvPr id="199" name="Рисунок 198"/>
        <xdr:cNvPicPr>
          <a:picLocks noChangeAspect="1" noChangeArrowheads="1"/>
        </xdr:cNvPicPr>
      </xdr:nvPicPr>
      <xdr:blipFill>
        <a:blip xmlns:r="http://schemas.openxmlformats.org/officeDocument/2006/relationships" r:embed="rId99" cstate="print">
          <a:extLst>
            <a:ext uri="{28A0092B-C50C-407E-A947-70E740481C1C}">
              <a14:useLocalDpi xmlns:a14="http://schemas.microsoft.com/office/drawing/2010/main" xmlns="" val="0"/>
            </a:ext>
          </a:extLst>
        </a:blip>
        <a:srcRect/>
        <a:stretch>
          <a:fillRect/>
        </a:stretch>
      </xdr:blipFill>
      <xdr:spPr bwMode="auto">
        <a:xfrm>
          <a:off x="2026215" y="294849507"/>
          <a:ext cx="1000260" cy="85859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391438</xdr:colOff>
      <xdr:row>276</xdr:row>
      <xdr:rowOff>156576</xdr:rowOff>
    </xdr:from>
    <xdr:to>
      <xdr:col>2</xdr:col>
      <xdr:colOff>1391698</xdr:colOff>
      <xdr:row>276</xdr:row>
      <xdr:rowOff>1015168</xdr:rowOff>
    </xdr:to>
    <xdr:pic>
      <xdr:nvPicPr>
        <xdr:cNvPr id="201" name="Рисунок 200"/>
        <xdr:cNvPicPr>
          <a:picLocks noChangeAspect="1" noChangeArrowheads="1"/>
        </xdr:cNvPicPr>
      </xdr:nvPicPr>
      <xdr:blipFill>
        <a:blip xmlns:r="http://schemas.openxmlformats.org/officeDocument/2006/relationships" r:embed="rId99" cstate="print">
          <a:extLst>
            <a:ext uri="{28A0092B-C50C-407E-A947-70E740481C1C}">
              <a14:useLocalDpi xmlns:a14="http://schemas.microsoft.com/office/drawing/2010/main" xmlns="" val="0"/>
            </a:ext>
          </a:extLst>
        </a:blip>
        <a:srcRect/>
        <a:stretch>
          <a:fillRect/>
        </a:stretch>
      </xdr:blipFill>
      <xdr:spPr bwMode="auto">
        <a:xfrm>
          <a:off x="2039263" y="297174651"/>
          <a:ext cx="1000260" cy="85859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68722</xdr:colOff>
      <xdr:row>266</xdr:row>
      <xdr:rowOff>258133</xdr:rowOff>
    </xdr:from>
    <xdr:to>
      <xdr:col>2</xdr:col>
      <xdr:colOff>1814624</xdr:colOff>
      <xdr:row>266</xdr:row>
      <xdr:rowOff>825503</xdr:rowOff>
    </xdr:to>
    <xdr:pic>
      <xdr:nvPicPr>
        <xdr:cNvPr id="202" name="Рисунок 201"/>
        <xdr:cNvPicPr>
          <a:picLocks noChangeAspect="1" noChangeArrowheads="1"/>
        </xdr:cNvPicPr>
      </xdr:nvPicPr>
      <xdr:blipFill>
        <a:blip xmlns:r="http://schemas.openxmlformats.org/officeDocument/2006/relationships" r:embed="rId100" cstate="print">
          <a:extLst>
            <a:ext uri="{28A0092B-C50C-407E-A947-70E740481C1C}">
              <a14:useLocalDpi xmlns:a14="http://schemas.microsoft.com/office/drawing/2010/main" xmlns="" val="0"/>
            </a:ext>
          </a:extLst>
        </a:blip>
        <a:srcRect/>
        <a:stretch>
          <a:fillRect/>
        </a:stretch>
      </xdr:blipFill>
      <xdr:spPr bwMode="auto">
        <a:xfrm rot="16200000">
          <a:off x="2848738" y="629953992"/>
          <a:ext cx="567370" cy="174590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313151</xdr:colOff>
      <xdr:row>264</xdr:row>
      <xdr:rowOff>65239</xdr:rowOff>
    </xdr:from>
    <xdr:to>
      <xdr:col>2</xdr:col>
      <xdr:colOff>1610498</xdr:colOff>
      <xdr:row>264</xdr:row>
      <xdr:rowOff>734258</xdr:rowOff>
    </xdr:to>
    <xdr:pic>
      <xdr:nvPicPr>
        <xdr:cNvPr id="203" name="Рисунок 202"/>
        <xdr:cNvPicPr>
          <a:picLocks noChangeAspect="1" noChangeArrowheads="1"/>
        </xdr:cNvPicPr>
      </xdr:nvPicPr>
      <xdr:blipFill>
        <a:blip xmlns:r="http://schemas.openxmlformats.org/officeDocument/2006/relationships" r:embed="rId101" cstate="print">
          <a:extLst>
            <a:ext uri="{28A0092B-C50C-407E-A947-70E740481C1C}">
              <a14:useLocalDpi xmlns:a14="http://schemas.microsoft.com/office/drawing/2010/main" xmlns="" val="0"/>
            </a:ext>
          </a:extLst>
        </a:blip>
        <a:srcRect/>
        <a:stretch>
          <a:fillRect/>
        </a:stretch>
      </xdr:blipFill>
      <xdr:spPr bwMode="auto">
        <a:xfrm rot="16200000">
          <a:off x="2275140" y="282824550"/>
          <a:ext cx="669019" cy="129734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469726</xdr:colOff>
      <xdr:row>265</xdr:row>
      <xdr:rowOff>117431</xdr:rowOff>
    </xdr:from>
    <xdr:to>
      <xdr:col>2</xdr:col>
      <xdr:colOff>1412701</xdr:colOff>
      <xdr:row>265</xdr:row>
      <xdr:rowOff>903016</xdr:rowOff>
    </xdr:to>
    <xdr:pic>
      <xdr:nvPicPr>
        <xdr:cNvPr id="206" name="Рисунок 205"/>
        <xdr:cNvPicPr>
          <a:picLocks noChangeAspect="1" noChangeArrowheads="1"/>
        </xdr:cNvPicPr>
      </xdr:nvPicPr>
      <xdr:blipFill>
        <a:blip xmlns:r="http://schemas.openxmlformats.org/officeDocument/2006/relationships" r:embed="rId102" cstate="print">
          <a:extLst>
            <a:ext uri="{28A0092B-C50C-407E-A947-70E740481C1C}">
              <a14:useLocalDpi xmlns:a14="http://schemas.microsoft.com/office/drawing/2010/main" xmlns="" val="0"/>
            </a:ext>
          </a:extLst>
        </a:blip>
        <a:srcRect/>
        <a:stretch>
          <a:fillRect/>
        </a:stretch>
      </xdr:blipFill>
      <xdr:spPr bwMode="auto">
        <a:xfrm>
          <a:off x="2117551" y="284057681"/>
          <a:ext cx="942975" cy="78558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417534</xdr:colOff>
      <xdr:row>274</xdr:row>
      <xdr:rowOff>260959</xdr:rowOff>
    </xdr:from>
    <xdr:to>
      <xdr:col>2</xdr:col>
      <xdr:colOff>1621908</xdr:colOff>
      <xdr:row>274</xdr:row>
      <xdr:rowOff>1439476</xdr:rowOff>
    </xdr:to>
    <xdr:pic>
      <xdr:nvPicPr>
        <xdr:cNvPr id="207" name="Рисунок 206"/>
        <xdr:cNvPicPr>
          <a:picLocks noChangeAspect="1" noChangeArrowheads="1"/>
        </xdr:cNvPicPr>
      </xdr:nvPicPr>
      <xdr:blipFill>
        <a:blip xmlns:r="http://schemas.openxmlformats.org/officeDocument/2006/relationships" r:embed="rId103" cstate="print">
          <a:extLst>
            <a:ext uri="{28A0092B-C50C-407E-A947-70E740481C1C}">
              <a14:useLocalDpi xmlns:a14="http://schemas.microsoft.com/office/drawing/2010/main" xmlns="" val="0"/>
            </a:ext>
          </a:extLst>
        </a:blip>
        <a:srcRect/>
        <a:stretch>
          <a:fillRect/>
        </a:stretch>
      </xdr:blipFill>
      <xdr:spPr bwMode="auto">
        <a:xfrm>
          <a:off x="2065359" y="291925984"/>
          <a:ext cx="1204374" cy="117851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256858</xdr:colOff>
      <xdr:row>272</xdr:row>
      <xdr:rowOff>81085</xdr:rowOff>
    </xdr:from>
    <xdr:to>
      <xdr:col>2</xdr:col>
      <xdr:colOff>1420912</xdr:colOff>
      <xdr:row>272</xdr:row>
      <xdr:rowOff>1270348</xdr:rowOff>
    </xdr:to>
    <xdr:pic>
      <xdr:nvPicPr>
        <xdr:cNvPr id="209" name="Рисунок 208"/>
        <xdr:cNvPicPr>
          <a:picLocks noChangeAspect="1"/>
        </xdr:cNvPicPr>
      </xdr:nvPicPr>
      <xdr:blipFill rotWithShape="1">
        <a:blip xmlns:r="http://schemas.openxmlformats.org/officeDocument/2006/relationships" r:embed="rId104" cstate="print"/>
        <a:srcRect l="26948" t="9668" r="26519" b="7433"/>
        <a:stretch/>
      </xdr:blipFill>
      <xdr:spPr>
        <a:xfrm>
          <a:off x="1904683" y="288993385"/>
          <a:ext cx="1164054" cy="1189263"/>
        </a:xfrm>
        <a:prstGeom prst="rect">
          <a:avLst/>
        </a:prstGeom>
      </xdr:spPr>
    </xdr:pic>
    <xdr:clientData/>
  </xdr:twoCellAnchor>
  <xdr:twoCellAnchor>
    <xdr:from>
      <xdr:col>2</xdr:col>
      <xdr:colOff>293206</xdr:colOff>
      <xdr:row>273</xdr:row>
      <xdr:rowOff>92453</xdr:rowOff>
    </xdr:from>
    <xdr:to>
      <xdr:col>2</xdr:col>
      <xdr:colOff>1362727</xdr:colOff>
      <xdr:row>273</xdr:row>
      <xdr:rowOff>1222671</xdr:rowOff>
    </xdr:to>
    <xdr:pic>
      <xdr:nvPicPr>
        <xdr:cNvPr id="212" name="Рисунок 211"/>
        <xdr:cNvPicPr>
          <a:picLocks noChangeAspect="1"/>
        </xdr:cNvPicPr>
      </xdr:nvPicPr>
      <xdr:blipFill rotWithShape="1">
        <a:blip xmlns:r="http://schemas.openxmlformats.org/officeDocument/2006/relationships" r:embed="rId105" cstate="print"/>
        <a:srcRect l="54312" t="32337" r="14850" b="11766"/>
        <a:stretch/>
      </xdr:blipFill>
      <xdr:spPr>
        <a:xfrm>
          <a:off x="1941031" y="290404928"/>
          <a:ext cx="1069521" cy="1130218"/>
        </a:xfrm>
        <a:prstGeom prst="rect">
          <a:avLst/>
        </a:prstGeom>
      </xdr:spPr>
    </xdr:pic>
    <xdr:clientData/>
  </xdr:twoCellAnchor>
  <xdr:twoCellAnchor>
    <xdr:from>
      <xdr:col>2</xdr:col>
      <xdr:colOff>349250</xdr:colOff>
      <xdr:row>287</xdr:row>
      <xdr:rowOff>111125</xdr:rowOff>
    </xdr:from>
    <xdr:to>
      <xdr:col>2</xdr:col>
      <xdr:colOff>1285875</xdr:colOff>
      <xdr:row>287</xdr:row>
      <xdr:rowOff>1047750</xdr:rowOff>
    </xdr:to>
    <xdr:pic>
      <xdr:nvPicPr>
        <xdr:cNvPr id="216" name="Рисунок 215"/>
        <xdr:cNvPicPr>
          <a:picLocks noChangeAspect="1" noChangeArrowheads="1"/>
        </xdr:cNvPicPr>
      </xdr:nvPicPr>
      <xdr:blipFill>
        <a:blip xmlns:r="http://schemas.openxmlformats.org/officeDocument/2006/relationships" r:embed="rId106" cstate="print">
          <a:extLst>
            <a:ext uri="{28A0092B-C50C-407E-A947-70E740481C1C}">
              <a14:useLocalDpi xmlns:a14="http://schemas.microsoft.com/office/drawing/2010/main" xmlns="" val="0"/>
            </a:ext>
          </a:extLst>
        </a:blip>
        <a:srcRect/>
        <a:stretch>
          <a:fillRect/>
        </a:stretch>
      </xdr:blipFill>
      <xdr:spPr bwMode="auto">
        <a:xfrm>
          <a:off x="2667000" y="549322625"/>
          <a:ext cx="936625" cy="9366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714374</xdr:colOff>
      <xdr:row>300</xdr:row>
      <xdr:rowOff>15875</xdr:rowOff>
    </xdr:from>
    <xdr:to>
      <xdr:col>2</xdr:col>
      <xdr:colOff>1206499</xdr:colOff>
      <xdr:row>300</xdr:row>
      <xdr:rowOff>1036412</xdr:rowOff>
    </xdr:to>
    <xdr:pic>
      <xdr:nvPicPr>
        <xdr:cNvPr id="224" name="Рисунок 223"/>
        <xdr:cNvPicPr>
          <a:picLocks noChangeAspect="1" noChangeArrowheads="1"/>
        </xdr:cNvPicPr>
      </xdr:nvPicPr>
      <xdr:blipFill>
        <a:blip xmlns:r="http://schemas.openxmlformats.org/officeDocument/2006/relationships" r:embed="rId107" cstate="print">
          <a:extLst>
            <a:ext uri="{28A0092B-C50C-407E-A947-70E740481C1C}">
              <a14:useLocalDpi xmlns:a14="http://schemas.microsoft.com/office/drawing/2010/main" xmlns="" val="0"/>
            </a:ext>
          </a:extLst>
        </a:blip>
        <a:srcRect/>
        <a:stretch>
          <a:fillRect/>
        </a:stretch>
      </xdr:blipFill>
      <xdr:spPr bwMode="auto">
        <a:xfrm>
          <a:off x="2365374" y="301783750"/>
          <a:ext cx="492125" cy="102053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569232</xdr:colOff>
      <xdr:row>302</xdr:row>
      <xdr:rowOff>61232</xdr:rowOff>
    </xdr:from>
    <xdr:to>
      <xdr:col>2</xdr:col>
      <xdr:colOff>1396999</xdr:colOff>
      <xdr:row>302</xdr:row>
      <xdr:rowOff>1125849</xdr:rowOff>
    </xdr:to>
    <xdr:pic>
      <xdr:nvPicPr>
        <xdr:cNvPr id="228" name="Рисунок 227"/>
        <xdr:cNvPicPr>
          <a:picLocks noChangeAspect="1" noChangeArrowheads="1"/>
        </xdr:cNvPicPr>
      </xdr:nvPicPr>
      <xdr:blipFill>
        <a:blip xmlns:r="http://schemas.openxmlformats.org/officeDocument/2006/relationships" r:embed="rId108" cstate="print">
          <a:extLst>
            <a:ext uri="{28A0092B-C50C-407E-A947-70E740481C1C}">
              <a14:useLocalDpi xmlns:a14="http://schemas.microsoft.com/office/drawing/2010/main" xmlns="" val="0"/>
            </a:ext>
          </a:extLst>
        </a:blip>
        <a:srcRect/>
        <a:stretch>
          <a:fillRect/>
        </a:stretch>
      </xdr:blipFill>
      <xdr:spPr bwMode="auto">
        <a:xfrm>
          <a:off x="2759982" y="590960482"/>
          <a:ext cx="827767" cy="106461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603250</xdr:colOff>
      <xdr:row>304</xdr:row>
      <xdr:rowOff>79375</xdr:rowOff>
    </xdr:from>
    <xdr:to>
      <xdr:col>2</xdr:col>
      <xdr:colOff>1379257</xdr:colOff>
      <xdr:row>304</xdr:row>
      <xdr:rowOff>1057907</xdr:rowOff>
    </xdr:to>
    <xdr:pic>
      <xdr:nvPicPr>
        <xdr:cNvPr id="232" name="Рисунок 231"/>
        <xdr:cNvPicPr>
          <a:picLocks noChangeAspect="1" noChangeArrowheads="1"/>
        </xdr:cNvPicPr>
      </xdr:nvPicPr>
      <xdr:blipFill>
        <a:blip xmlns:r="http://schemas.openxmlformats.org/officeDocument/2006/relationships" r:embed="rId109" cstate="print">
          <a:extLst>
            <a:ext uri="{28A0092B-C50C-407E-A947-70E740481C1C}">
              <a14:useLocalDpi xmlns:a14="http://schemas.microsoft.com/office/drawing/2010/main" xmlns="" val="0"/>
            </a:ext>
          </a:extLst>
        </a:blip>
        <a:srcRect/>
        <a:stretch>
          <a:fillRect/>
        </a:stretch>
      </xdr:blipFill>
      <xdr:spPr bwMode="auto">
        <a:xfrm>
          <a:off x="2254250" y="311213500"/>
          <a:ext cx="776007" cy="97853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495822</xdr:colOff>
      <xdr:row>306</xdr:row>
      <xdr:rowOff>153748</xdr:rowOff>
    </xdr:from>
    <xdr:to>
      <xdr:col>2</xdr:col>
      <xdr:colOff>1365250</xdr:colOff>
      <xdr:row>306</xdr:row>
      <xdr:rowOff>1019253</xdr:rowOff>
    </xdr:to>
    <xdr:pic>
      <xdr:nvPicPr>
        <xdr:cNvPr id="233" name="Рисунок 232"/>
        <xdr:cNvPicPr>
          <a:picLocks noChangeAspect="1" noChangeArrowheads="1"/>
        </xdr:cNvPicPr>
      </xdr:nvPicPr>
      <xdr:blipFill>
        <a:blip xmlns:r="http://schemas.openxmlformats.org/officeDocument/2006/relationships" r:embed="rId110" cstate="print">
          <a:extLst>
            <a:ext uri="{28A0092B-C50C-407E-A947-70E740481C1C}">
              <a14:useLocalDpi xmlns:a14="http://schemas.microsoft.com/office/drawing/2010/main" xmlns="" val="0"/>
            </a:ext>
          </a:extLst>
        </a:blip>
        <a:srcRect/>
        <a:stretch>
          <a:fillRect/>
        </a:stretch>
      </xdr:blipFill>
      <xdr:spPr bwMode="auto">
        <a:xfrm>
          <a:off x="2686572" y="595450373"/>
          <a:ext cx="869428" cy="86550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169625</xdr:colOff>
      <xdr:row>309</xdr:row>
      <xdr:rowOff>91337</xdr:rowOff>
    </xdr:from>
    <xdr:to>
      <xdr:col>2</xdr:col>
      <xdr:colOff>1561214</xdr:colOff>
      <xdr:row>309</xdr:row>
      <xdr:rowOff>681973</xdr:rowOff>
    </xdr:to>
    <xdr:pic>
      <xdr:nvPicPr>
        <xdr:cNvPr id="235" name="Рисунок 234"/>
        <xdr:cNvPicPr>
          <a:picLocks noChangeAspect="1" noChangeArrowheads="1"/>
        </xdr:cNvPicPr>
      </xdr:nvPicPr>
      <xdr:blipFill>
        <a:blip xmlns:r="http://schemas.openxmlformats.org/officeDocument/2006/relationships" r:embed="rId111" cstate="print">
          <a:extLst>
            <a:ext uri="{28A0092B-C50C-407E-A947-70E740481C1C}">
              <a14:useLocalDpi xmlns:a14="http://schemas.microsoft.com/office/drawing/2010/main" xmlns="" val="0"/>
            </a:ext>
          </a:extLst>
        </a:blip>
        <a:srcRect/>
        <a:stretch>
          <a:fillRect/>
        </a:stretch>
      </xdr:blipFill>
      <xdr:spPr bwMode="auto">
        <a:xfrm rot="16200000">
          <a:off x="2217927" y="340933510"/>
          <a:ext cx="590636" cy="139158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130480</xdr:colOff>
      <xdr:row>310</xdr:row>
      <xdr:rowOff>143527</xdr:rowOff>
    </xdr:from>
    <xdr:to>
      <xdr:col>2</xdr:col>
      <xdr:colOff>1546030</xdr:colOff>
      <xdr:row>310</xdr:row>
      <xdr:rowOff>859469</xdr:rowOff>
    </xdr:to>
    <xdr:pic>
      <xdr:nvPicPr>
        <xdr:cNvPr id="236" name="Рисунок 235"/>
        <xdr:cNvPicPr>
          <a:picLocks noChangeAspect="1" noChangeArrowheads="1"/>
        </xdr:cNvPicPr>
      </xdr:nvPicPr>
      <xdr:blipFill>
        <a:blip xmlns:r="http://schemas.openxmlformats.org/officeDocument/2006/relationships" r:embed="rId112" cstate="print">
          <a:extLst>
            <a:ext uri="{28A0092B-C50C-407E-A947-70E740481C1C}">
              <a14:useLocalDpi xmlns:a14="http://schemas.microsoft.com/office/drawing/2010/main" xmlns="" val="0"/>
            </a:ext>
          </a:extLst>
        </a:blip>
        <a:srcRect/>
        <a:stretch>
          <a:fillRect/>
        </a:stretch>
      </xdr:blipFill>
      <xdr:spPr bwMode="auto">
        <a:xfrm rot="16200000">
          <a:off x="2128109" y="341788848"/>
          <a:ext cx="715942" cy="1415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221814</xdr:colOff>
      <xdr:row>315</xdr:row>
      <xdr:rowOff>130478</xdr:rowOff>
    </xdr:from>
    <xdr:to>
      <xdr:col>2</xdr:col>
      <xdr:colOff>1628573</xdr:colOff>
      <xdr:row>315</xdr:row>
      <xdr:rowOff>888999</xdr:rowOff>
    </xdr:to>
    <xdr:pic>
      <xdr:nvPicPr>
        <xdr:cNvPr id="237" name="Рисунок 236"/>
        <xdr:cNvPicPr>
          <a:picLocks noChangeAspect="1" noChangeArrowheads="1"/>
        </xdr:cNvPicPr>
      </xdr:nvPicPr>
      <xdr:blipFill>
        <a:blip xmlns:r="http://schemas.openxmlformats.org/officeDocument/2006/relationships" r:embed="rId112" cstate="print">
          <a:extLst>
            <a:ext uri="{28A0092B-C50C-407E-A947-70E740481C1C}">
              <a14:useLocalDpi xmlns:a14="http://schemas.microsoft.com/office/drawing/2010/main" xmlns="" val="0"/>
            </a:ext>
          </a:extLst>
        </a:blip>
        <a:srcRect/>
        <a:stretch>
          <a:fillRect/>
        </a:stretch>
      </xdr:blipFill>
      <xdr:spPr bwMode="auto">
        <a:xfrm rot="16200000">
          <a:off x="2736683" y="603548484"/>
          <a:ext cx="758521" cy="140675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107863</xdr:colOff>
      <xdr:row>308</xdr:row>
      <xdr:rowOff>276180</xdr:rowOff>
    </xdr:from>
    <xdr:to>
      <xdr:col>2</xdr:col>
      <xdr:colOff>1673586</xdr:colOff>
      <xdr:row>308</xdr:row>
      <xdr:rowOff>888999</xdr:rowOff>
    </xdr:to>
    <xdr:pic>
      <xdr:nvPicPr>
        <xdr:cNvPr id="238" name="Рисунок 237"/>
        <xdr:cNvPicPr>
          <a:picLocks noChangeAspect="1"/>
        </xdr:cNvPicPr>
      </xdr:nvPicPr>
      <xdr:blipFill rotWithShape="1">
        <a:blip xmlns:r="http://schemas.openxmlformats.org/officeDocument/2006/relationships" r:embed="rId113" cstate="print"/>
        <a:srcRect l="53618" t="25846" r="34089" b="19036"/>
        <a:stretch/>
      </xdr:blipFill>
      <xdr:spPr>
        <a:xfrm rot="16200000">
          <a:off x="2775065" y="597509353"/>
          <a:ext cx="612819" cy="1565723"/>
        </a:xfrm>
        <a:prstGeom prst="rect">
          <a:avLst/>
        </a:prstGeom>
      </xdr:spPr>
    </xdr:pic>
    <xdr:clientData/>
  </xdr:twoCellAnchor>
  <xdr:twoCellAnchor>
    <xdr:from>
      <xdr:col>2</xdr:col>
      <xdr:colOff>13453</xdr:colOff>
      <xdr:row>307</xdr:row>
      <xdr:rowOff>191154</xdr:rowOff>
    </xdr:from>
    <xdr:to>
      <xdr:col>2</xdr:col>
      <xdr:colOff>1587500</xdr:colOff>
      <xdr:row>307</xdr:row>
      <xdr:rowOff>1047752</xdr:rowOff>
    </xdr:to>
    <xdr:pic>
      <xdr:nvPicPr>
        <xdr:cNvPr id="239" name="Рисунок 238"/>
        <xdr:cNvPicPr>
          <a:picLocks noChangeAspect="1" noChangeArrowheads="1"/>
        </xdr:cNvPicPr>
      </xdr:nvPicPr>
      <xdr:blipFill>
        <a:blip xmlns:r="http://schemas.openxmlformats.org/officeDocument/2006/relationships" r:embed="rId114" cstate="print">
          <a:extLst>
            <a:ext uri="{28A0092B-C50C-407E-A947-70E740481C1C}">
              <a14:useLocalDpi xmlns:a14="http://schemas.microsoft.com/office/drawing/2010/main" xmlns="" val="0"/>
            </a:ext>
          </a:extLst>
        </a:blip>
        <a:srcRect/>
        <a:stretch>
          <a:fillRect/>
        </a:stretch>
      </xdr:blipFill>
      <xdr:spPr bwMode="auto">
        <a:xfrm rot="16200000">
          <a:off x="2562928" y="596335554"/>
          <a:ext cx="856598" cy="157404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365343</xdr:colOff>
      <xdr:row>317</xdr:row>
      <xdr:rowOff>404487</xdr:rowOff>
    </xdr:from>
    <xdr:to>
      <xdr:col>2</xdr:col>
      <xdr:colOff>1447111</xdr:colOff>
      <xdr:row>317</xdr:row>
      <xdr:rowOff>1035518</xdr:rowOff>
    </xdr:to>
    <xdr:pic>
      <xdr:nvPicPr>
        <xdr:cNvPr id="260" name="Рисунок 259"/>
        <xdr:cNvPicPr>
          <a:picLocks noChangeAspect="1" noChangeArrowheads="1"/>
        </xdr:cNvPicPr>
      </xdr:nvPicPr>
      <xdr:blipFill>
        <a:blip xmlns:r="http://schemas.openxmlformats.org/officeDocument/2006/relationships" r:embed="rId115" cstate="print">
          <a:extLst>
            <a:ext uri="{28A0092B-C50C-407E-A947-70E740481C1C}">
              <a14:useLocalDpi xmlns:a14="http://schemas.microsoft.com/office/drawing/2010/main" xmlns="" val="0"/>
            </a:ext>
          </a:extLst>
        </a:blip>
        <a:srcRect/>
        <a:stretch>
          <a:fillRect/>
        </a:stretch>
      </xdr:blipFill>
      <xdr:spPr bwMode="auto">
        <a:xfrm rot="16200000">
          <a:off x="2238536" y="375368869"/>
          <a:ext cx="631031" cy="108176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381000</xdr:colOff>
      <xdr:row>40</xdr:row>
      <xdr:rowOff>127000</xdr:rowOff>
    </xdr:from>
    <xdr:to>
      <xdr:col>2</xdr:col>
      <xdr:colOff>1381125</xdr:colOff>
      <xdr:row>40</xdr:row>
      <xdr:rowOff>1331195</xdr:rowOff>
    </xdr:to>
    <xdr:pic>
      <xdr:nvPicPr>
        <xdr:cNvPr id="296" name="Рисунок 295"/>
        <xdr:cNvPicPr>
          <a:picLocks noChangeAspect="1" noChangeArrowheads="1"/>
        </xdr:cNvPicPr>
      </xdr:nvPicPr>
      <xdr:blipFill>
        <a:blip xmlns:r="http://schemas.openxmlformats.org/officeDocument/2006/relationships" r:embed="rId116" cstate="print">
          <a:extLst>
            <a:ext uri="{28A0092B-C50C-407E-A947-70E740481C1C}">
              <a14:useLocalDpi xmlns:a14="http://schemas.microsoft.com/office/drawing/2010/main" xmlns="" val="0"/>
            </a:ext>
          </a:extLst>
        </a:blip>
        <a:srcRect/>
        <a:stretch>
          <a:fillRect/>
        </a:stretch>
      </xdr:blipFill>
      <xdr:spPr bwMode="auto">
        <a:xfrm>
          <a:off x="2381250" y="60579000"/>
          <a:ext cx="1000125" cy="120419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147552</xdr:colOff>
      <xdr:row>19</xdr:row>
      <xdr:rowOff>560708</xdr:rowOff>
    </xdr:from>
    <xdr:to>
      <xdr:col>2</xdr:col>
      <xdr:colOff>1714499</xdr:colOff>
      <xdr:row>19</xdr:row>
      <xdr:rowOff>1397000</xdr:rowOff>
    </xdr:to>
    <xdr:pic>
      <xdr:nvPicPr>
        <xdr:cNvPr id="311" name="Рисунок 310"/>
        <xdr:cNvPicPr>
          <a:picLocks noChangeAspect="1" noChangeArrowheads="1"/>
        </xdr:cNvPicPr>
      </xdr:nvPicPr>
      <xdr:blipFill>
        <a:blip xmlns:r="http://schemas.openxmlformats.org/officeDocument/2006/relationships" r:embed="rId117" cstate="print">
          <a:extLst>
            <a:ext uri="{28A0092B-C50C-407E-A947-70E740481C1C}">
              <a14:useLocalDpi xmlns:a14="http://schemas.microsoft.com/office/drawing/2010/main" xmlns="" val="0"/>
            </a:ext>
          </a:extLst>
        </a:blip>
        <a:srcRect/>
        <a:stretch>
          <a:fillRect/>
        </a:stretch>
      </xdr:blipFill>
      <xdr:spPr bwMode="auto">
        <a:xfrm flipH="1" flipV="1">
          <a:off x="1798552" y="1878333"/>
          <a:ext cx="1566947" cy="83629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190500</xdr:colOff>
      <xdr:row>22</xdr:row>
      <xdr:rowOff>301624</xdr:rowOff>
    </xdr:from>
    <xdr:to>
      <xdr:col>2</xdr:col>
      <xdr:colOff>1666240</xdr:colOff>
      <xdr:row>22</xdr:row>
      <xdr:rowOff>1619249</xdr:rowOff>
    </xdr:to>
    <xdr:pic>
      <xdr:nvPicPr>
        <xdr:cNvPr id="312" name="Рисунок 311"/>
        <xdr:cNvPicPr>
          <a:picLocks noChangeAspect="1" noChangeArrowheads="1"/>
        </xdr:cNvPicPr>
      </xdr:nvPicPr>
      <xdr:blipFill>
        <a:blip xmlns:r="http://schemas.openxmlformats.org/officeDocument/2006/relationships" r:embed="rId118" cstate="print">
          <a:extLst>
            <a:ext uri="{28A0092B-C50C-407E-A947-70E740481C1C}">
              <a14:useLocalDpi xmlns:a14="http://schemas.microsoft.com/office/drawing/2010/main" xmlns="" val="0"/>
            </a:ext>
          </a:extLst>
        </a:blip>
        <a:srcRect/>
        <a:stretch>
          <a:fillRect/>
        </a:stretch>
      </xdr:blipFill>
      <xdr:spPr bwMode="auto">
        <a:xfrm>
          <a:off x="1841500" y="3460749"/>
          <a:ext cx="1475740" cy="13176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222250</xdr:colOff>
      <xdr:row>89</xdr:row>
      <xdr:rowOff>254000</xdr:rowOff>
    </xdr:from>
    <xdr:to>
      <xdr:col>2</xdr:col>
      <xdr:colOff>1708150</xdr:colOff>
      <xdr:row>89</xdr:row>
      <xdr:rowOff>1628775</xdr:rowOff>
    </xdr:to>
    <xdr:pic>
      <xdr:nvPicPr>
        <xdr:cNvPr id="316" name="Рисунок 315"/>
        <xdr:cNvPicPr>
          <a:picLocks noChangeAspect="1" noChangeArrowheads="1"/>
        </xdr:cNvPicPr>
      </xdr:nvPicPr>
      <xdr:blipFill>
        <a:blip xmlns:r="http://schemas.openxmlformats.org/officeDocument/2006/relationships" r:embed="rId119" cstate="print">
          <a:extLst>
            <a:ext uri="{28A0092B-C50C-407E-A947-70E740481C1C}">
              <a14:useLocalDpi xmlns:a14="http://schemas.microsoft.com/office/drawing/2010/main" xmlns="" val="0"/>
            </a:ext>
          </a:extLst>
        </a:blip>
        <a:srcRect/>
        <a:stretch>
          <a:fillRect/>
        </a:stretch>
      </xdr:blipFill>
      <xdr:spPr bwMode="auto">
        <a:xfrm>
          <a:off x="1873250" y="5254625"/>
          <a:ext cx="1485900" cy="13747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142875</xdr:colOff>
      <xdr:row>284</xdr:row>
      <xdr:rowOff>206375</xdr:rowOff>
    </xdr:from>
    <xdr:to>
      <xdr:col>2</xdr:col>
      <xdr:colOff>1698625</xdr:colOff>
      <xdr:row>284</xdr:row>
      <xdr:rowOff>1113314</xdr:rowOff>
    </xdr:to>
    <xdr:pic>
      <xdr:nvPicPr>
        <xdr:cNvPr id="337" name="Рисунок 336"/>
        <xdr:cNvPicPr>
          <a:picLocks noChangeAspect="1" noChangeArrowheads="1"/>
        </xdr:cNvPicPr>
      </xdr:nvPicPr>
      <xdr:blipFill>
        <a:blip xmlns:r="http://schemas.openxmlformats.org/officeDocument/2006/relationships" r:embed="rId120" cstate="print">
          <a:extLst>
            <a:ext uri="{28A0092B-C50C-407E-A947-70E740481C1C}">
              <a14:useLocalDpi xmlns:a14="http://schemas.microsoft.com/office/drawing/2010/main" xmlns="" val="0"/>
            </a:ext>
          </a:extLst>
        </a:blip>
        <a:srcRect/>
        <a:stretch>
          <a:fillRect/>
        </a:stretch>
      </xdr:blipFill>
      <xdr:spPr bwMode="auto">
        <a:xfrm>
          <a:off x="1793875" y="1524000"/>
          <a:ext cx="1555750" cy="90693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412750</xdr:colOff>
      <xdr:row>61</xdr:row>
      <xdr:rowOff>349250</xdr:rowOff>
    </xdr:from>
    <xdr:to>
      <xdr:col>2</xdr:col>
      <xdr:colOff>1314449</xdr:colOff>
      <xdr:row>61</xdr:row>
      <xdr:rowOff>1286932</xdr:rowOff>
    </xdr:to>
    <xdr:pic>
      <xdr:nvPicPr>
        <xdr:cNvPr id="299" name="Рисунок 298"/>
        <xdr:cNvPicPr>
          <a:picLocks noChangeAspect="1" noChangeArrowheads="1"/>
        </xdr:cNvPicPr>
      </xdr:nvPicPr>
      <xdr:blipFill>
        <a:blip xmlns:r="http://schemas.openxmlformats.org/officeDocument/2006/relationships" r:embed="rId121" cstate="print">
          <a:extLst>
            <a:ext uri="{28A0092B-C50C-407E-A947-70E740481C1C}">
              <a14:useLocalDpi xmlns:a14="http://schemas.microsoft.com/office/drawing/2010/main" xmlns="" val="0"/>
            </a:ext>
          </a:extLst>
        </a:blip>
        <a:srcRect/>
        <a:stretch>
          <a:fillRect/>
        </a:stretch>
      </xdr:blipFill>
      <xdr:spPr bwMode="auto">
        <a:xfrm>
          <a:off x="2056581" y="65365056"/>
          <a:ext cx="901699" cy="93768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182671</xdr:colOff>
      <xdr:row>297</xdr:row>
      <xdr:rowOff>247501</xdr:rowOff>
    </xdr:from>
    <xdr:to>
      <xdr:col>2</xdr:col>
      <xdr:colOff>1677761</xdr:colOff>
      <xdr:row>297</xdr:row>
      <xdr:rowOff>1029322</xdr:rowOff>
    </xdr:to>
    <xdr:pic>
      <xdr:nvPicPr>
        <xdr:cNvPr id="329" name="Рисунок 328"/>
        <xdr:cNvPicPr>
          <a:picLocks noChangeAspect="1" noChangeArrowheads="1"/>
        </xdr:cNvPicPr>
      </xdr:nvPicPr>
      <xdr:blipFill>
        <a:blip xmlns:r="http://schemas.openxmlformats.org/officeDocument/2006/relationships" r:embed="rId122" cstate="print">
          <a:extLst>
            <a:ext uri="{28A0092B-C50C-407E-A947-70E740481C1C}">
              <a14:useLocalDpi xmlns:a14="http://schemas.microsoft.com/office/drawing/2010/main" xmlns="" val="0"/>
            </a:ext>
          </a:extLst>
        </a:blip>
        <a:srcRect/>
        <a:stretch>
          <a:fillRect/>
        </a:stretch>
      </xdr:blipFill>
      <xdr:spPr bwMode="auto">
        <a:xfrm rot="16200000">
          <a:off x="2183136" y="291632399"/>
          <a:ext cx="781821" cy="149509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381001</xdr:colOff>
      <xdr:row>113</xdr:row>
      <xdr:rowOff>277090</xdr:rowOff>
    </xdr:from>
    <xdr:to>
      <xdr:col>2</xdr:col>
      <xdr:colOff>1454728</xdr:colOff>
      <xdr:row>113</xdr:row>
      <xdr:rowOff>1419632</xdr:rowOff>
    </xdr:to>
    <xdr:pic>
      <xdr:nvPicPr>
        <xdr:cNvPr id="332" name="Рисунок 331"/>
        <xdr:cNvPicPr>
          <a:picLocks noChangeAspect="1" noChangeArrowheads="1"/>
        </xdr:cNvPicPr>
      </xdr:nvPicPr>
      <xdr:blipFill>
        <a:blip xmlns:r="http://schemas.openxmlformats.org/officeDocument/2006/relationships" r:embed="rId123" cstate="print">
          <a:extLst>
            <a:ext uri="{28A0092B-C50C-407E-A947-70E740481C1C}">
              <a14:useLocalDpi xmlns:a14="http://schemas.microsoft.com/office/drawing/2010/main" xmlns="" val="0"/>
            </a:ext>
          </a:extLst>
        </a:blip>
        <a:srcRect/>
        <a:stretch>
          <a:fillRect/>
        </a:stretch>
      </xdr:blipFill>
      <xdr:spPr bwMode="auto">
        <a:xfrm>
          <a:off x="2026228" y="1593272"/>
          <a:ext cx="1073727" cy="114254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650875</xdr:colOff>
      <xdr:row>108</xdr:row>
      <xdr:rowOff>111125</xdr:rowOff>
    </xdr:from>
    <xdr:to>
      <xdr:col>2</xdr:col>
      <xdr:colOff>1387115</xdr:colOff>
      <xdr:row>108</xdr:row>
      <xdr:rowOff>920750</xdr:rowOff>
    </xdr:to>
    <xdr:pic>
      <xdr:nvPicPr>
        <xdr:cNvPr id="341" name="Рисунок 340"/>
        <xdr:cNvPicPr>
          <a:picLocks noChangeAspect="1" noChangeArrowheads="1"/>
        </xdr:cNvPicPr>
      </xdr:nvPicPr>
      <xdr:blipFill>
        <a:blip xmlns:r="http://schemas.openxmlformats.org/officeDocument/2006/relationships" r:embed="rId124" cstate="print">
          <a:extLst>
            <a:ext uri="{28A0092B-C50C-407E-A947-70E740481C1C}">
              <a14:useLocalDpi xmlns:a14="http://schemas.microsoft.com/office/drawing/2010/main" xmlns="" val="0"/>
            </a:ext>
          </a:extLst>
        </a:blip>
        <a:srcRect/>
        <a:stretch>
          <a:fillRect/>
        </a:stretch>
      </xdr:blipFill>
      <xdr:spPr bwMode="auto">
        <a:xfrm>
          <a:off x="2301875" y="125206125"/>
          <a:ext cx="736240" cy="8096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505731</xdr:colOff>
      <xdr:row>122</xdr:row>
      <xdr:rowOff>179161</xdr:rowOff>
    </xdr:from>
    <xdr:to>
      <xdr:col>2</xdr:col>
      <xdr:colOff>1350568</xdr:colOff>
      <xdr:row>122</xdr:row>
      <xdr:rowOff>1163411</xdr:rowOff>
    </xdr:to>
    <xdr:pic>
      <xdr:nvPicPr>
        <xdr:cNvPr id="343" name="Рисунок 342"/>
        <xdr:cNvPicPr>
          <a:picLocks noChangeAspect="1" noChangeArrowheads="1"/>
        </xdr:cNvPicPr>
      </xdr:nvPicPr>
      <xdr:blipFill>
        <a:blip xmlns:r="http://schemas.openxmlformats.org/officeDocument/2006/relationships" r:embed="rId125" cstate="print">
          <a:extLst>
            <a:ext uri="{28A0092B-C50C-407E-A947-70E740481C1C}">
              <a14:useLocalDpi xmlns:a14="http://schemas.microsoft.com/office/drawing/2010/main" xmlns="" val="0"/>
            </a:ext>
          </a:extLst>
        </a:blip>
        <a:srcRect/>
        <a:stretch>
          <a:fillRect/>
        </a:stretch>
      </xdr:blipFill>
      <xdr:spPr bwMode="auto">
        <a:xfrm>
          <a:off x="4710338" y="224560947"/>
          <a:ext cx="844837" cy="9842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412749</xdr:colOff>
      <xdr:row>105</xdr:row>
      <xdr:rowOff>208643</xdr:rowOff>
    </xdr:from>
    <xdr:to>
      <xdr:col>2</xdr:col>
      <xdr:colOff>1127124</xdr:colOff>
      <xdr:row>105</xdr:row>
      <xdr:rowOff>1020939</xdr:rowOff>
    </xdr:to>
    <xdr:pic>
      <xdr:nvPicPr>
        <xdr:cNvPr id="345" name="Рисунок 344"/>
        <xdr:cNvPicPr>
          <a:picLocks noChangeAspect="1" noChangeArrowheads="1"/>
        </xdr:cNvPicPr>
      </xdr:nvPicPr>
      <xdr:blipFill>
        <a:blip xmlns:r="http://schemas.openxmlformats.org/officeDocument/2006/relationships" r:embed="rId126" cstate="print">
          <a:extLst>
            <a:ext uri="{28A0092B-C50C-407E-A947-70E740481C1C}">
              <a14:useLocalDpi xmlns:a14="http://schemas.microsoft.com/office/drawing/2010/main" xmlns="" val="0"/>
            </a:ext>
          </a:extLst>
        </a:blip>
        <a:srcRect/>
        <a:stretch>
          <a:fillRect/>
        </a:stretch>
      </xdr:blipFill>
      <xdr:spPr bwMode="auto">
        <a:xfrm>
          <a:off x="4617356" y="186408786"/>
          <a:ext cx="714375" cy="81229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301625</xdr:colOff>
      <xdr:row>225</xdr:row>
      <xdr:rowOff>31750</xdr:rowOff>
    </xdr:from>
    <xdr:to>
      <xdr:col>2</xdr:col>
      <xdr:colOff>1564229</xdr:colOff>
      <xdr:row>225</xdr:row>
      <xdr:rowOff>1111249</xdr:rowOff>
    </xdr:to>
    <xdr:pic>
      <xdr:nvPicPr>
        <xdr:cNvPr id="351" name="Рисунок 350"/>
        <xdr:cNvPicPr>
          <a:picLocks noChangeAspect="1" noChangeArrowheads="1"/>
        </xdr:cNvPicPr>
      </xdr:nvPicPr>
      <xdr:blipFill>
        <a:blip xmlns:r="http://schemas.openxmlformats.org/officeDocument/2006/relationships" r:embed="rId127" cstate="print">
          <a:extLst>
            <a:ext uri="{28A0092B-C50C-407E-A947-70E740481C1C}">
              <a14:useLocalDpi xmlns:a14="http://schemas.microsoft.com/office/drawing/2010/main" xmlns="" val="0"/>
            </a:ext>
          </a:extLst>
        </a:blip>
        <a:srcRect/>
        <a:stretch>
          <a:fillRect/>
        </a:stretch>
      </xdr:blipFill>
      <xdr:spPr bwMode="auto">
        <a:xfrm>
          <a:off x="2301875" y="296354500"/>
          <a:ext cx="1262604" cy="107949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254000</xdr:colOff>
      <xdr:row>12</xdr:row>
      <xdr:rowOff>396875</xdr:rowOff>
    </xdr:from>
    <xdr:to>
      <xdr:col>2</xdr:col>
      <xdr:colOff>1522869</xdr:colOff>
      <xdr:row>12</xdr:row>
      <xdr:rowOff>777110</xdr:rowOff>
    </xdr:to>
    <xdr:pic>
      <xdr:nvPicPr>
        <xdr:cNvPr id="348" name="Рисунок 347"/>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rot="16200000">
          <a:off x="2349317" y="17272183"/>
          <a:ext cx="380235" cy="126886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190500</xdr:colOff>
      <xdr:row>21</xdr:row>
      <xdr:rowOff>301624</xdr:rowOff>
    </xdr:from>
    <xdr:to>
      <xdr:col>2</xdr:col>
      <xdr:colOff>1666240</xdr:colOff>
      <xdr:row>21</xdr:row>
      <xdr:rowOff>1619249</xdr:rowOff>
    </xdr:to>
    <xdr:pic>
      <xdr:nvPicPr>
        <xdr:cNvPr id="364" name="Рисунок 363"/>
        <xdr:cNvPicPr>
          <a:picLocks noChangeAspect="1" noChangeArrowheads="1"/>
        </xdr:cNvPicPr>
      </xdr:nvPicPr>
      <xdr:blipFill>
        <a:blip xmlns:r="http://schemas.openxmlformats.org/officeDocument/2006/relationships" r:embed="rId118" cstate="print">
          <a:extLst>
            <a:ext uri="{28A0092B-C50C-407E-A947-70E740481C1C}">
              <a14:useLocalDpi xmlns:a14="http://schemas.microsoft.com/office/drawing/2010/main" xmlns="" val="0"/>
            </a:ext>
          </a:extLst>
        </a:blip>
        <a:srcRect/>
        <a:stretch>
          <a:fillRect/>
        </a:stretch>
      </xdr:blipFill>
      <xdr:spPr bwMode="auto">
        <a:xfrm>
          <a:off x="1841500" y="31289624"/>
          <a:ext cx="1475740" cy="13176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254000</xdr:colOff>
      <xdr:row>243</xdr:row>
      <xdr:rowOff>365125</xdr:rowOff>
    </xdr:from>
    <xdr:to>
      <xdr:col>2</xdr:col>
      <xdr:colOff>1555750</xdr:colOff>
      <xdr:row>243</xdr:row>
      <xdr:rowOff>1160376</xdr:rowOff>
    </xdr:to>
    <xdr:pic>
      <xdr:nvPicPr>
        <xdr:cNvPr id="370" name="Рисунок 369"/>
        <xdr:cNvPicPr>
          <a:picLocks noChangeAspect="1" noChangeArrowheads="1"/>
        </xdr:cNvPicPr>
      </xdr:nvPicPr>
      <xdr:blipFill>
        <a:blip xmlns:r="http://schemas.openxmlformats.org/officeDocument/2006/relationships" r:embed="rId128" cstate="print">
          <a:extLst>
            <a:ext uri="{28A0092B-C50C-407E-A947-70E740481C1C}">
              <a14:useLocalDpi xmlns:a14="http://schemas.microsoft.com/office/drawing/2010/main" xmlns="" val="0"/>
            </a:ext>
          </a:extLst>
        </a:blip>
        <a:srcRect/>
        <a:stretch>
          <a:fillRect/>
        </a:stretch>
      </xdr:blipFill>
      <xdr:spPr bwMode="auto">
        <a:xfrm>
          <a:off x="1905000" y="264064750"/>
          <a:ext cx="1301750" cy="79525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234863</xdr:colOff>
      <xdr:row>199</xdr:row>
      <xdr:rowOff>104388</xdr:rowOff>
    </xdr:from>
    <xdr:to>
      <xdr:col>2</xdr:col>
      <xdr:colOff>1526610</xdr:colOff>
      <xdr:row>199</xdr:row>
      <xdr:rowOff>852828</xdr:rowOff>
    </xdr:to>
    <xdr:pic>
      <xdr:nvPicPr>
        <xdr:cNvPr id="382" name="Рисунок 381"/>
        <xdr:cNvPicPr>
          <a:picLocks noChangeAspect="1" noChangeArrowheads="1"/>
        </xdr:cNvPicPr>
      </xdr:nvPicPr>
      <xdr:blipFill>
        <a:blip xmlns:r="http://schemas.openxmlformats.org/officeDocument/2006/relationships" r:embed="rId129" cstate="print">
          <a:extLst>
            <a:ext uri="{28A0092B-C50C-407E-A947-70E740481C1C}">
              <a14:useLocalDpi xmlns:a14="http://schemas.microsoft.com/office/drawing/2010/main" xmlns="" val="0"/>
            </a:ext>
          </a:extLst>
        </a:blip>
        <a:srcRect/>
        <a:stretch>
          <a:fillRect/>
        </a:stretch>
      </xdr:blipFill>
      <xdr:spPr bwMode="auto">
        <a:xfrm rot="5400000">
          <a:off x="2157517" y="210128859"/>
          <a:ext cx="748440" cy="129174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234863</xdr:colOff>
      <xdr:row>200</xdr:row>
      <xdr:rowOff>0</xdr:rowOff>
    </xdr:from>
    <xdr:to>
      <xdr:col>2</xdr:col>
      <xdr:colOff>1526610</xdr:colOff>
      <xdr:row>200</xdr:row>
      <xdr:rowOff>0</xdr:rowOff>
    </xdr:to>
    <xdr:pic>
      <xdr:nvPicPr>
        <xdr:cNvPr id="383" name="Рисунок 382"/>
        <xdr:cNvPicPr>
          <a:picLocks noChangeAspect="1" noChangeArrowheads="1"/>
        </xdr:cNvPicPr>
      </xdr:nvPicPr>
      <xdr:blipFill>
        <a:blip xmlns:r="http://schemas.openxmlformats.org/officeDocument/2006/relationships" r:embed="rId129" cstate="print">
          <a:extLst>
            <a:ext uri="{28A0092B-C50C-407E-A947-70E740481C1C}">
              <a14:useLocalDpi xmlns:a14="http://schemas.microsoft.com/office/drawing/2010/main" xmlns="" val="0"/>
            </a:ext>
          </a:extLst>
        </a:blip>
        <a:srcRect/>
        <a:stretch>
          <a:fillRect/>
        </a:stretch>
      </xdr:blipFill>
      <xdr:spPr bwMode="auto">
        <a:xfrm rot="5400000">
          <a:off x="2157517" y="210128859"/>
          <a:ext cx="748440" cy="129174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234863</xdr:colOff>
      <xdr:row>200</xdr:row>
      <xdr:rowOff>104388</xdr:rowOff>
    </xdr:from>
    <xdr:to>
      <xdr:col>2</xdr:col>
      <xdr:colOff>1526610</xdr:colOff>
      <xdr:row>200</xdr:row>
      <xdr:rowOff>852828</xdr:rowOff>
    </xdr:to>
    <xdr:pic>
      <xdr:nvPicPr>
        <xdr:cNvPr id="384" name="Рисунок 383"/>
        <xdr:cNvPicPr>
          <a:picLocks noChangeAspect="1" noChangeArrowheads="1"/>
        </xdr:cNvPicPr>
      </xdr:nvPicPr>
      <xdr:blipFill>
        <a:blip xmlns:r="http://schemas.openxmlformats.org/officeDocument/2006/relationships" r:embed="rId129" cstate="print">
          <a:extLst>
            <a:ext uri="{28A0092B-C50C-407E-A947-70E740481C1C}">
              <a14:useLocalDpi xmlns:a14="http://schemas.microsoft.com/office/drawing/2010/main" xmlns="" val="0"/>
            </a:ext>
          </a:extLst>
        </a:blip>
        <a:srcRect/>
        <a:stretch>
          <a:fillRect/>
        </a:stretch>
      </xdr:blipFill>
      <xdr:spPr bwMode="auto">
        <a:xfrm rot="5400000">
          <a:off x="2157517" y="210128859"/>
          <a:ext cx="748440" cy="129174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313151</xdr:colOff>
      <xdr:row>295</xdr:row>
      <xdr:rowOff>130479</xdr:rowOff>
    </xdr:from>
    <xdr:to>
      <xdr:col>2</xdr:col>
      <xdr:colOff>1495966</xdr:colOff>
      <xdr:row>295</xdr:row>
      <xdr:rowOff>887943</xdr:rowOff>
    </xdr:to>
    <xdr:pic>
      <xdr:nvPicPr>
        <xdr:cNvPr id="385" name="Рисунок 384"/>
        <xdr:cNvPicPr>
          <a:picLocks noChangeAspect="1" noChangeArrowheads="1"/>
        </xdr:cNvPicPr>
      </xdr:nvPicPr>
      <xdr:blipFill>
        <a:blip xmlns:r="http://schemas.openxmlformats.org/officeDocument/2006/relationships" r:embed="rId130" cstate="print">
          <a:extLst>
            <a:ext uri="{28A0092B-C50C-407E-A947-70E740481C1C}">
              <a14:useLocalDpi xmlns:a14="http://schemas.microsoft.com/office/drawing/2010/main" xmlns="" val="0"/>
            </a:ext>
          </a:extLst>
        </a:blip>
        <a:srcRect/>
        <a:stretch>
          <a:fillRect/>
        </a:stretch>
      </xdr:blipFill>
      <xdr:spPr bwMode="auto">
        <a:xfrm>
          <a:off x="1964151" y="326361729"/>
          <a:ext cx="1182815" cy="75746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412750</xdr:colOff>
      <xdr:row>250</xdr:row>
      <xdr:rowOff>47625</xdr:rowOff>
    </xdr:from>
    <xdr:to>
      <xdr:col>2</xdr:col>
      <xdr:colOff>1499508</xdr:colOff>
      <xdr:row>250</xdr:row>
      <xdr:rowOff>722859</xdr:rowOff>
    </xdr:to>
    <xdr:pic>
      <xdr:nvPicPr>
        <xdr:cNvPr id="388" name="Рисунок 387"/>
        <xdr:cNvPicPr>
          <a:picLocks noChangeAspect="1" noChangeArrowheads="1"/>
        </xdr:cNvPicPr>
      </xdr:nvPicPr>
      <xdr:blipFill>
        <a:blip xmlns:r="http://schemas.openxmlformats.org/officeDocument/2006/relationships" r:embed="rId131" cstate="print">
          <a:extLst>
            <a:ext uri="{28A0092B-C50C-407E-A947-70E740481C1C}">
              <a14:useLocalDpi xmlns:a14="http://schemas.microsoft.com/office/drawing/2010/main" xmlns="" val="0"/>
            </a:ext>
          </a:extLst>
        </a:blip>
        <a:srcRect/>
        <a:stretch>
          <a:fillRect/>
        </a:stretch>
      </xdr:blipFill>
      <xdr:spPr bwMode="auto">
        <a:xfrm>
          <a:off x="2063750" y="277780750"/>
          <a:ext cx="1086758" cy="67523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469726</xdr:colOff>
      <xdr:row>217</xdr:row>
      <xdr:rowOff>156575</xdr:rowOff>
    </xdr:from>
    <xdr:to>
      <xdr:col>2</xdr:col>
      <xdr:colOff>1284183</xdr:colOff>
      <xdr:row>217</xdr:row>
      <xdr:rowOff>1237953</xdr:rowOff>
    </xdr:to>
    <xdr:pic>
      <xdr:nvPicPr>
        <xdr:cNvPr id="378" name="Рисунок 377"/>
        <xdr:cNvPicPr>
          <a:picLocks noChangeAspect="1" noChangeArrowheads="1"/>
        </xdr:cNvPicPr>
      </xdr:nvPicPr>
      <xdr:blipFill>
        <a:blip xmlns:r="http://schemas.openxmlformats.org/officeDocument/2006/relationships" r:embed="rId132" cstate="print">
          <a:extLst>
            <a:ext uri="{28A0092B-C50C-407E-A947-70E740481C1C}">
              <a14:useLocalDpi xmlns:a14="http://schemas.microsoft.com/office/drawing/2010/main" xmlns="" val="0"/>
            </a:ext>
          </a:extLst>
        </a:blip>
        <a:srcRect/>
        <a:stretch>
          <a:fillRect/>
        </a:stretch>
      </xdr:blipFill>
      <xdr:spPr bwMode="auto">
        <a:xfrm>
          <a:off x="2120726" y="231883950"/>
          <a:ext cx="814457" cy="108137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469726</xdr:colOff>
      <xdr:row>218</xdr:row>
      <xdr:rowOff>156575</xdr:rowOff>
    </xdr:from>
    <xdr:to>
      <xdr:col>2</xdr:col>
      <xdr:colOff>1284183</xdr:colOff>
      <xdr:row>218</xdr:row>
      <xdr:rowOff>1237953</xdr:rowOff>
    </xdr:to>
    <xdr:pic>
      <xdr:nvPicPr>
        <xdr:cNvPr id="390" name="Рисунок 389"/>
        <xdr:cNvPicPr>
          <a:picLocks noChangeAspect="1" noChangeArrowheads="1"/>
        </xdr:cNvPicPr>
      </xdr:nvPicPr>
      <xdr:blipFill>
        <a:blip xmlns:r="http://schemas.openxmlformats.org/officeDocument/2006/relationships" r:embed="rId132" cstate="print">
          <a:extLst>
            <a:ext uri="{28A0092B-C50C-407E-A947-70E740481C1C}">
              <a14:useLocalDpi xmlns:a14="http://schemas.microsoft.com/office/drawing/2010/main" xmlns="" val="0"/>
            </a:ext>
          </a:extLst>
        </a:blip>
        <a:srcRect/>
        <a:stretch>
          <a:fillRect/>
        </a:stretch>
      </xdr:blipFill>
      <xdr:spPr bwMode="auto">
        <a:xfrm>
          <a:off x="2120726" y="231883950"/>
          <a:ext cx="814457" cy="108137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666750</xdr:colOff>
      <xdr:row>2</xdr:row>
      <xdr:rowOff>174625</xdr:rowOff>
    </xdr:from>
    <xdr:to>
      <xdr:col>2</xdr:col>
      <xdr:colOff>1257733</xdr:colOff>
      <xdr:row>2</xdr:row>
      <xdr:rowOff>1412875</xdr:rowOff>
    </xdr:to>
    <xdr:pic>
      <xdr:nvPicPr>
        <xdr:cNvPr id="391" name="Рисунок 390"/>
        <xdr:cNvPicPr>
          <a:picLocks noChangeAspect="1" noChangeArrowheads="1"/>
        </xdr:cNvPicPr>
      </xdr:nvPicPr>
      <xdr:blipFill>
        <a:blip xmlns:r="http://schemas.openxmlformats.org/officeDocument/2006/relationships" r:embed="rId133" cstate="print">
          <a:extLst>
            <a:ext uri="{28A0092B-C50C-407E-A947-70E740481C1C}">
              <a14:useLocalDpi xmlns:a14="http://schemas.microsoft.com/office/drawing/2010/main" xmlns="" val="0"/>
            </a:ext>
          </a:extLst>
        </a:blip>
        <a:srcRect/>
        <a:stretch>
          <a:fillRect/>
        </a:stretch>
      </xdr:blipFill>
      <xdr:spPr bwMode="auto">
        <a:xfrm>
          <a:off x="2667000" y="4365625"/>
          <a:ext cx="590983" cy="12382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508000</xdr:colOff>
      <xdr:row>190</xdr:row>
      <xdr:rowOff>63500</xdr:rowOff>
    </xdr:from>
    <xdr:to>
      <xdr:col>2</xdr:col>
      <xdr:colOff>1263672</xdr:colOff>
      <xdr:row>190</xdr:row>
      <xdr:rowOff>1047750</xdr:rowOff>
    </xdr:to>
    <xdr:pic>
      <xdr:nvPicPr>
        <xdr:cNvPr id="392" name="Рисунок 391"/>
        <xdr:cNvPicPr>
          <a:picLocks noChangeAspect="1" noChangeArrowheads="1"/>
        </xdr:cNvPicPr>
      </xdr:nvPicPr>
      <xdr:blipFill>
        <a:blip xmlns:r="http://schemas.openxmlformats.org/officeDocument/2006/relationships" r:embed="rId134" cstate="print">
          <a:extLst>
            <a:ext uri="{28A0092B-C50C-407E-A947-70E740481C1C}">
              <a14:useLocalDpi xmlns:a14="http://schemas.microsoft.com/office/drawing/2010/main" xmlns="" val="0"/>
            </a:ext>
          </a:extLst>
        </a:blip>
        <a:srcRect/>
        <a:stretch>
          <a:fillRect/>
        </a:stretch>
      </xdr:blipFill>
      <xdr:spPr bwMode="auto">
        <a:xfrm>
          <a:off x="2159000" y="205359000"/>
          <a:ext cx="755672" cy="9842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508000</xdr:colOff>
      <xdr:row>192</xdr:row>
      <xdr:rowOff>206375</xdr:rowOff>
    </xdr:from>
    <xdr:to>
      <xdr:col>2</xdr:col>
      <xdr:colOff>1320800</xdr:colOff>
      <xdr:row>192</xdr:row>
      <xdr:rowOff>962243</xdr:rowOff>
    </xdr:to>
    <xdr:pic>
      <xdr:nvPicPr>
        <xdr:cNvPr id="395" name="Рисунок 394"/>
        <xdr:cNvPicPr>
          <a:picLocks noChangeAspect="1" noChangeArrowheads="1"/>
        </xdr:cNvPicPr>
      </xdr:nvPicPr>
      <xdr:blipFill>
        <a:blip xmlns:r="http://schemas.openxmlformats.org/officeDocument/2006/relationships" r:embed="rId135" cstate="print">
          <a:extLst>
            <a:ext uri="{28A0092B-C50C-407E-A947-70E740481C1C}">
              <a14:useLocalDpi xmlns:a14="http://schemas.microsoft.com/office/drawing/2010/main" xmlns="" val="0"/>
            </a:ext>
          </a:extLst>
        </a:blip>
        <a:srcRect/>
        <a:stretch>
          <a:fillRect/>
        </a:stretch>
      </xdr:blipFill>
      <xdr:spPr bwMode="auto">
        <a:xfrm>
          <a:off x="2159000" y="206724250"/>
          <a:ext cx="812800" cy="75586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555624</xdr:colOff>
      <xdr:row>112</xdr:row>
      <xdr:rowOff>238124</xdr:rowOff>
    </xdr:from>
    <xdr:to>
      <xdr:col>2</xdr:col>
      <xdr:colOff>1503221</xdr:colOff>
      <xdr:row>112</xdr:row>
      <xdr:rowOff>1174749</xdr:rowOff>
    </xdr:to>
    <xdr:pic>
      <xdr:nvPicPr>
        <xdr:cNvPr id="400" name="Рисунок 399"/>
        <xdr:cNvPicPr>
          <a:picLocks noChangeAspect="1" noChangeArrowheads="1"/>
        </xdr:cNvPicPr>
      </xdr:nvPicPr>
      <xdr:blipFill>
        <a:blip xmlns:r="http://schemas.openxmlformats.org/officeDocument/2006/relationships" r:embed="rId136" cstate="print">
          <a:extLst>
            <a:ext uri="{28A0092B-C50C-407E-A947-70E740481C1C}">
              <a14:useLocalDpi xmlns:a14="http://schemas.microsoft.com/office/drawing/2010/main" xmlns="" val="0"/>
            </a:ext>
          </a:extLst>
        </a:blip>
        <a:srcRect/>
        <a:stretch>
          <a:fillRect/>
        </a:stretch>
      </xdr:blipFill>
      <xdr:spPr bwMode="auto">
        <a:xfrm>
          <a:off x="2206624" y="136096374"/>
          <a:ext cx="947597" cy="9366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587374</xdr:colOff>
      <xdr:row>182</xdr:row>
      <xdr:rowOff>95250</xdr:rowOff>
    </xdr:from>
    <xdr:to>
      <xdr:col>2</xdr:col>
      <xdr:colOff>1269999</xdr:colOff>
      <xdr:row>182</xdr:row>
      <xdr:rowOff>960718</xdr:rowOff>
    </xdr:to>
    <xdr:pic>
      <xdr:nvPicPr>
        <xdr:cNvPr id="397" name="Рисунок 396"/>
        <xdr:cNvPicPr>
          <a:picLocks noChangeAspect="1" noChangeArrowheads="1"/>
        </xdr:cNvPicPr>
      </xdr:nvPicPr>
      <xdr:blipFill>
        <a:blip xmlns:r="http://schemas.openxmlformats.org/officeDocument/2006/relationships" r:embed="rId137" cstate="print">
          <a:extLst>
            <a:ext uri="{28A0092B-C50C-407E-A947-70E740481C1C}">
              <a14:useLocalDpi xmlns:a14="http://schemas.microsoft.com/office/drawing/2010/main" xmlns="" val="0"/>
            </a:ext>
          </a:extLst>
        </a:blip>
        <a:srcRect/>
        <a:stretch>
          <a:fillRect/>
        </a:stretch>
      </xdr:blipFill>
      <xdr:spPr bwMode="auto">
        <a:xfrm>
          <a:off x="2238374" y="203374625"/>
          <a:ext cx="682625" cy="86546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603250</xdr:colOff>
      <xdr:row>183</xdr:row>
      <xdr:rowOff>172944</xdr:rowOff>
    </xdr:from>
    <xdr:to>
      <xdr:col>2</xdr:col>
      <xdr:colOff>1403350</xdr:colOff>
      <xdr:row>183</xdr:row>
      <xdr:rowOff>957332</xdr:rowOff>
    </xdr:to>
    <xdr:pic>
      <xdr:nvPicPr>
        <xdr:cNvPr id="402" name="Рисунок 401"/>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xmlns="" val="0"/>
            </a:ext>
          </a:extLst>
        </a:blip>
        <a:srcRect/>
        <a:stretch>
          <a:fillRect/>
        </a:stretch>
      </xdr:blipFill>
      <xdr:spPr bwMode="auto">
        <a:xfrm>
          <a:off x="2254250" y="204611194"/>
          <a:ext cx="800100" cy="78438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495301</xdr:colOff>
      <xdr:row>184</xdr:row>
      <xdr:rowOff>169768</xdr:rowOff>
    </xdr:from>
    <xdr:to>
      <xdr:col>2</xdr:col>
      <xdr:colOff>1348442</xdr:colOff>
      <xdr:row>184</xdr:row>
      <xdr:rowOff>1014010</xdr:rowOff>
    </xdr:to>
    <xdr:pic>
      <xdr:nvPicPr>
        <xdr:cNvPr id="403" name="Рисунок 402"/>
        <xdr:cNvPicPr>
          <a:picLocks noChangeAspect="1" noChangeArrowheads="1"/>
        </xdr:cNvPicPr>
      </xdr:nvPicPr>
      <xdr:blipFill>
        <a:blip xmlns:r="http://schemas.openxmlformats.org/officeDocument/2006/relationships" r:embed="rId139" cstate="print">
          <a:extLst>
            <a:ext uri="{28A0092B-C50C-407E-A947-70E740481C1C}">
              <a14:useLocalDpi xmlns:a14="http://schemas.microsoft.com/office/drawing/2010/main" xmlns="" val="0"/>
            </a:ext>
          </a:extLst>
        </a:blip>
        <a:srcRect/>
        <a:stretch>
          <a:fillRect/>
        </a:stretch>
      </xdr:blipFill>
      <xdr:spPr bwMode="auto">
        <a:xfrm>
          <a:off x="2495551" y="255058768"/>
          <a:ext cx="853141" cy="84424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444500</xdr:colOff>
      <xdr:row>185</xdr:row>
      <xdr:rowOff>222250</xdr:rowOff>
    </xdr:from>
    <xdr:to>
      <xdr:col>2</xdr:col>
      <xdr:colOff>1501544</xdr:colOff>
      <xdr:row>185</xdr:row>
      <xdr:rowOff>1008784</xdr:rowOff>
    </xdr:to>
    <xdr:pic>
      <xdr:nvPicPr>
        <xdr:cNvPr id="404" name="Рисунок 403"/>
        <xdr:cNvPicPr>
          <a:picLocks noChangeAspect="1" noChangeArrowheads="1"/>
        </xdr:cNvPicPr>
      </xdr:nvPicPr>
      <xdr:blipFill>
        <a:blip xmlns:r="http://schemas.openxmlformats.org/officeDocument/2006/relationships" r:embed="rId140" cstate="print">
          <a:extLst>
            <a:ext uri="{28A0092B-C50C-407E-A947-70E740481C1C}">
              <a14:useLocalDpi xmlns:a14="http://schemas.microsoft.com/office/drawing/2010/main" xmlns="" val="0"/>
            </a:ext>
          </a:extLst>
        </a:blip>
        <a:srcRect/>
        <a:stretch>
          <a:fillRect/>
        </a:stretch>
      </xdr:blipFill>
      <xdr:spPr bwMode="auto">
        <a:xfrm>
          <a:off x="2095500" y="206978250"/>
          <a:ext cx="1057044" cy="78653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174626</xdr:colOff>
      <xdr:row>167</xdr:row>
      <xdr:rowOff>381000</xdr:rowOff>
    </xdr:from>
    <xdr:to>
      <xdr:col>2</xdr:col>
      <xdr:colOff>1666876</xdr:colOff>
      <xdr:row>167</xdr:row>
      <xdr:rowOff>852145</xdr:rowOff>
    </xdr:to>
    <xdr:pic>
      <xdr:nvPicPr>
        <xdr:cNvPr id="409" name="Рисунок 408"/>
        <xdr:cNvPicPr>
          <a:picLocks noChangeAspect="1" noChangeArrowheads="1"/>
        </xdr:cNvPicPr>
      </xdr:nvPicPr>
      <xdr:blipFill>
        <a:blip xmlns:r="http://schemas.openxmlformats.org/officeDocument/2006/relationships" r:embed="rId141" cstate="print">
          <a:extLst>
            <a:ext uri="{28A0092B-C50C-407E-A947-70E740481C1C}">
              <a14:useLocalDpi xmlns:a14="http://schemas.microsoft.com/office/drawing/2010/main" xmlns="" val="0"/>
            </a:ext>
          </a:extLst>
        </a:blip>
        <a:srcRect/>
        <a:stretch>
          <a:fillRect/>
        </a:stretch>
      </xdr:blipFill>
      <xdr:spPr bwMode="auto">
        <a:xfrm>
          <a:off x="1825626" y="194548125"/>
          <a:ext cx="1492250" cy="47114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317501</xdr:colOff>
      <xdr:row>210</xdr:row>
      <xdr:rowOff>285751</xdr:rowOff>
    </xdr:from>
    <xdr:to>
      <xdr:col>2</xdr:col>
      <xdr:colOff>1713106</xdr:colOff>
      <xdr:row>210</xdr:row>
      <xdr:rowOff>871537</xdr:rowOff>
    </xdr:to>
    <xdr:pic>
      <xdr:nvPicPr>
        <xdr:cNvPr id="410" name="Рисунок 409"/>
        <xdr:cNvPicPr>
          <a:picLocks noChangeAspect="1" noChangeArrowheads="1"/>
        </xdr:cNvPicPr>
      </xdr:nvPicPr>
      <xdr:blipFill>
        <a:blip xmlns:r="http://schemas.openxmlformats.org/officeDocument/2006/relationships" r:embed="rId142" cstate="print">
          <a:extLst>
            <a:ext uri="{28A0092B-C50C-407E-A947-70E740481C1C}">
              <a14:useLocalDpi xmlns:a14="http://schemas.microsoft.com/office/drawing/2010/main" xmlns="" val="0"/>
            </a:ext>
          </a:extLst>
        </a:blip>
        <a:srcRect/>
        <a:stretch>
          <a:fillRect/>
        </a:stretch>
      </xdr:blipFill>
      <xdr:spPr bwMode="auto">
        <a:xfrm rot="16200000">
          <a:off x="2373411" y="240910966"/>
          <a:ext cx="585786" cy="139560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285750</xdr:colOff>
      <xdr:row>96</xdr:row>
      <xdr:rowOff>111125</xdr:rowOff>
    </xdr:from>
    <xdr:to>
      <xdr:col>2</xdr:col>
      <xdr:colOff>1514475</xdr:colOff>
      <xdr:row>96</xdr:row>
      <xdr:rowOff>1241425</xdr:rowOff>
    </xdr:to>
    <xdr:pic>
      <xdr:nvPicPr>
        <xdr:cNvPr id="416" name="Рисунок 415"/>
        <xdr:cNvPicPr>
          <a:picLocks noChangeAspect="1" noChangeArrowheads="1"/>
        </xdr:cNvPicPr>
      </xdr:nvPicPr>
      <xdr:blipFill>
        <a:blip xmlns:r="http://schemas.openxmlformats.org/officeDocument/2006/relationships" r:embed="rId143" cstate="print">
          <a:extLst>
            <a:ext uri="{28A0092B-C50C-407E-A947-70E740481C1C}">
              <a14:useLocalDpi xmlns:a14="http://schemas.microsoft.com/office/drawing/2010/main" xmlns="" val="0"/>
            </a:ext>
          </a:extLst>
        </a:blip>
        <a:srcRect/>
        <a:stretch>
          <a:fillRect/>
        </a:stretch>
      </xdr:blipFill>
      <xdr:spPr bwMode="auto">
        <a:xfrm>
          <a:off x="2286000" y="127889000"/>
          <a:ext cx="1228725" cy="1130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199735</xdr:colOff>
      <xdr:row>79</xdr:row>
      <xdr:rowOff>122670</xdr:rowOff>
    </xdr:from>
    <xdr:to>
      <xdr:col>2</xdr:col>
      <xdr:colOff>1610077</xdr:colOff>
      <xdr:row>79</xdr:row>
      <xdr:rowOff>1108363</xdr:rowOff>
    </xdr:to>
    <xdr:pic>
      <xdr:nvPicPr>
        <xdr:cNvPr id="415" name="Рисунок 414"/>
        <xdr:cNvPicPr>
          <a:picLocks noChangeAspect="1" noChangeArrowheads="1"/>
        </xdr:cNvPicPr>
      </xdr:nvPicPr>
      <xdr:blipFill>
        <a:blip xmlns:r="http://schemas.openxmlformats.org/officeDocument/2006/relationships" r:embed="rId144" cstate="print">
          <a:extLst>
            <a:ext uri="{28A0092B-C50C-407E-A947-70E740481C1C}">
              <a14:useLocalDpi xmlns:a14="http://schemas.microsoft.com/office/drawing/2010/main" xmlns="" val="0"/>
            </a:ext>
          </a:extLst>
        </a:blip>
        <a:srcRect/>
        <a:stretch>
          <a:fillRect/>
        </a:stretch>
      </xdr:blipFill>
      <xdr:spPr bwMode="auto">
        <a:xfrm>
          <a:off x="1844962" y="96810079"/>
          <a:ext cx="1410342" cy="9856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492125</xdr:colOff>
      <xdr:row>114</xdr:row>
      <xdr:rowOff>63499</xdr:rowOff>
    </xdr:from>
    <xdr:to>
      <xdr:col>2</xdr:col>
      <xdr:colOff>1381125</xdr:colOff>
      <xdr:row>114</xdr:row>
      <xdr:rowOff>1215278</xdr:rowOff>
    </xdr:to>
    <xdr:pic>
      <xdr:nvPicPr>
        <xdr:cNvPr id="434" name="Рисунок 433"/>
        <xdr:cNvPicPr>
          <a:picLocks noChangeAspect="1" noChangeArrowheads="1"/>
        </xdr:cNvPicPr>
      </xdr:nvPicPr>
      <xdr:blipFill>
        <a:blip xmlns:r="http://schemas.openxmlformats.org/officeDocument/2006/relationships" r:embed="rId145" cstate="print">
          <a:extLst>
            <a:ext uri="{28A0092B-C50C-407E-A947-70E740481C1C}">
              <a14:useLocalDpi xmlns:a14="http://schemas.microsoft.com/office/drawing/2010/main" xmlns="" val="0"/>
            </a:ext>
          </a:extLst>
        </a:blip>
        <a:srcRect/>
        <a:stretch>
          <a:fillRect/>
        </a:stretch>
      </xdr:blipFill>
      <xdr:spPr bwMode="auto">
        <a:xfrm>
          <a:off x="2809875" y="239442624"/>
          <a:ext cx="889000" cy="115177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142875</xdr:colOff>
      <xdr:row>137</xdr:row>
      <xdr:rowOff>476250</xdr:rowOff>
    </xdr:from>
    <xdr:to>
      <xdr:col>2</xdr:col>
      <xdr:colOff>1541859</xdr:colOff>
      <xdr:row>137</xdr:row>
      <xdr:rowOff>801175</xdr:rowOff>
    </xdr:to>
    <xdr:pic>
      <xdr:nvPicPr>
        <xdr:cNvPr id="424" name="Рисунок 423"/>
        <xdr:cNvPicPr>
          <a:picLocks noChangeAspect="1" noChangeArrowheads="1"/>
        </xdr:cNvPicPr>
      </xdr:nvPicPr>
      <xdr:blipFill>
        <a:blip xmlns:r="http://schemas.openxmlformats.org/officeDocument/2006/relationships" r:embed="rId146" cstate="print">
          <a:extLst>
            <a:ext uri="{28A0092B-C50C-407E-A947-70E740481C1C}">
              <a14:useLocalDpi xmlns:a14="http://schemas.microsoft.com/office/drawing/2010/main" xmlns="" val="0"/>
            </a:ext>
          </a:extLst>
        </a:blip>
        <a:srcRect/>
        <a:stretch>
          <a:fillRect/>
        </a:stretch>
      </xdr:blipFill>
      <xdr:spPr bwMode="auto">
        <a:xfrm>
          <a:off x="1457325" y="101898450"/>
          <a:ext cx="1398984" cy="3249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317500</xdr:colOff>
      <xdr:row>70</xdr:row>
      <xdr:rowOff>190500</xdr:rowOff>
    </xdr:from>
    <xdr:to>
      <xdr:col>2</xdr:col>
      <xdr:colOff>1460742</xdr:colOff>
      <xdr:row>70</xdr:row>
      <xdr:rowOff>1111250</xdr:rowOff>
    </xdr:to>
    <xdr:pic>
      <xdr:nvPicPr>
        <xdr:cNvPr id="436" name="Рисунок 435"/>
        <xdr:cNvPicPr>
          <a:picLocks noChangeAspect="1" noChangeArrowheads="1"/>
        </xdr:cNvPicPr>
      </xdr:nvPicPr>
      <xdr:blipFill>
        <a:blip xmlns:r="http://schemas.openxmlformats.org/officeDocument/2006/relationships" r:embed="rId147" cstate="print">
          <a:extLst>
            <a:ext uri="{28A0092B-C50C-407E-A947-70E740481C1C}">
              <a14:useLocalDpi xmlns:a14="http://schemas.microsoft.com/office/drawing/2010/main" xmlns="" val="0"/>
            </a:ext>
          </a:extLst>
        </a:blip>
        <a:srcRect/>
        <a:stretch>
          <a:fillRect/>
        </a:stretch>
      </xdr:blipFill>
      <xdr:spPr bwMode="auto">
        <a:xfrm>
          <a:off x="2317750" y="90487500"/>
          <a:ext cx="1143242" cy="9207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619125</xdr:colOff>
      <xdr:row>82</xdr:row>
      <xdr:rowOff>79375</xdr:rowOff>
    </xdr:from>
    <xdr:to>
      <xdr:col>2</xdr:col>
      <xdr:colOff>1317625</xdr:colOff>
      <xdr:row>82</xdr:row>
      <xdr:rowOff>1160110</xdr:rowOff>
    </xdr:to>
    <xdr:pic>
      <xdr:nvPicPr>
        <xdr:cNvPr id="441" name="Рисунок 440"/>
        <xdr:cNvPicPr>
          <a:picLocks noChangeAspect="1" noChangeArrowheads="1"/>
        </xdr:cNvPicPr>
      </xdr:nvPicPr>
      <xdr:blipFill>
        <a:blip xmlns:r="http://schemas.openxmlformats.org/officeDocument/2006/relationships" r:embed="rId148" cstate="print">
          <a:extLst>
            <a:ext uri="{28A0092B-C50C-407E-A947-70E740481C1C}">
              <a14:useLocalDpi xmlns:a14="http://schemas.microsoft.com/office/drawing/2010/main" xmlns="" val="0"/>
            </a:ext>
          </a:extLst>
        </a:blip>
        <a:srcRect/>
        <a:stretch>
          <a:fillRect/>
        </a:stretch>
      </xdr:blipFill>
      <xdr:spPr bwMode="auto">
        <a:xfrm>
          <a:off x="2270125" y="109108875"/>
          <a:ext cx="698500" cy="108073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555625</xdr:colOff>
      <xdr:row>181</xdr:row>
      <xdr:rowOff>95250</xdr:rowOff>
    </xdr:from>
    <xdr:to>
      <xdr:col>2</xdr:col>
      <xdr:colOff>1358538</xdr:colOff>
      <xdr:row>181</xdr:row>
      <xdr:rowOff>1111250</xdr:rowOff>
    </xdr:to>
    <xdr:pic>
      <xdr:nvPicPr>
        <xdr:cNvPr id="449" name="Рисунок 448"/>
        <xdr:cNvPicPr>
          <a:picLocks noChangeAspect="1" noChangeArrowheads="1"/>
        </xdr:cNvPicPr>
      </xdr:nvPicPr>
      <xdr:blipFill>
        <a:blip xmlns:r="http://schemas.openxmlformats.org/officeDocument/2006/relationships" r:embed="rId149" cstate="print">
          <a:extLst>
            <a:ext uri="{28A0092B-C50C-407E-A947-70E740481C1C}">
              <a14:useLocalDpi xmlns:a14="http://schemas.microsoft.com/office/drawing/2010/main" xmlns="" val="0"/>
            </a:ext>
          </a:extLst>
        </a:blip>
        <a:srcRect/>
        <a:stretch>
          <a:fillRect/>
        </a:stretch>
      </xdr:blipFill>
      <xdr:spPr bwMode="auto">
        <a:xfrm>
          <a:off x="2206625" y="222948500"/>
          <a:ext cx="802913" cy="1016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333375</xdr:colOff>
      <xdr:row>78</xdr:row>
      <xdr:rowOff>63500</xdr:rowOff>
    </xdr:from>
    <xdr:to>
      <xdr:col>2</xdr:col>
      <xdr:colOff>1409700</xdr:colOff>
      <xdr:row>78</xdr:row>
      <xdr:rowOff>1289050</xdr:rowOff>
    </xdr:to>
    <xdr:pic>
      <xdr:nvPicPr>
        <xdr:cNvPr id="455" name="Рисунок 454"/>
        <xdr:cNvPicPr>
          <a:picLocks noChangeAspect="1" noChangeArrowheads="1"/>
        </xdr:cNvPicPr>
      </xdr:nvPicPr>
      <xdr:blipFill>
        <a:blip xmlns:r="http://schemas.openxmlformats.org/officeDocument/2006/relationships" r:embed="rId150" cstate="print">
          <a:extLst>
            <a:ext uri="{28A0092B-C50C-407E-A947-70E740481C1C}">
              <a14:useLocalDpi xmlns:a14="http://schemas.microsoft.com/office/drawing/2010/main" xmlns="" val="0"/>
            </a:ext>
          </a:extLst>
        </a:blip>
        <a:srcRect/>
        <a:stretch>
          <a:fillRect/>
        </a:stretch>
      </xdr:blipFill>
      <xdr:spPr bwMode="auto">
        <a:xfrm>
          <a:off x="1984375" y="101266625"/>
          <a:ext cx="1076325" cy="1225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539750</xdr:colOff>
      <xdr:row>102</xdr:row>
      <xdr:rowOff>63500</xdr:rowOff>
    </xdr:from>
    <xdr:to>
      <xdr:col>2</xdr:col>
      <xdr:colOff>1222375</xdr:colOff>
      <xdr:row>102</xdr:row>
      <xdr:rowOff>1005565</xdr:rowOff>
    </xdr:to>
    <xdr:pic>
      <xdr:nvPicPr>
        <xdr:cNvPr id="444" name="Рисунок 443"/>
        <xdr:cNvPicPr>
          <a:picLocks noChangeAspect="1" noChangeArrowheads="1"/>
        </xdr:cNvPicPr>
      </xdr:nvPicPr>
      <xdr:blipFill>
        <a:blip xmlns:r="http://schemas.openxmlformats.org/officeDocument/2006/relationships" r:embed="rId151" cstate="print">
          <a:extLst>
            <a:ext uri="{28A0092B-C50C-407E-A947-70E740481C1C}">
              <a14:useLocalDpi xmlns:a14="http://schemas.microsoft.com/office/drawing/2010/main" xmlns="" val="0"/>
            </a:ext>
          </a:extLst>
        </a:blip>
        <a:srcRect/>
        <a:stretch>
          <a:fillRect/>
        </a:stretch>
      </xdr:blipFill>
      <xdr:spPr bwMode="auto">
        <a:xfrm>
          <a:off x="2190750" y="142890875"/>
          <a:ext cx="682625" cy="94206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659946</xdr:colOff>
      <xdr:row>9</xdr:row>
      <xdr:rowOff>451303</xdr:rowOff>
    </xdr:from>
    <xdr:to>
      <xdr:col>2</xdr:col>
      <xdr:colOff>1336459</xdr:colOff>
      <xdr:row>9</xdr:row>
      <xdr:rowOff>1841500</xdr:rowOff>
    </xdr:to>
    <xdr:pic>
      <xdr:nvPicPr>
        <xdr:cNvPr id="445" name="Рисунок 444"/>
        <xdr:cNvPicPr>
          <a:picLocks noChangeAspect="1" noChangeArrowheads="1"/>
        </xdr:cNvPicPr>
      </xdr:nvPicPr>
      <xdr:blipFill>
        <a:blip xmlns:r="http://schemas.openxmlformats.org/officeDocument/2006/relationships" r:embed="rId152" cstate="print">
          <a:extLst>
            <a:ext uri="{28A0092B-C50C-407E-A947-70E740481C1C}">
              <a14:useLocalDpi xmlns:a14="http://schemas.microsoft.com/office/drawing/2010/main" xmlns="" val="0"/>
            </a:ext>
          </a:extLst>
        </a:blip>
        <a:srcRect/>
        <a:stretch>
          <a:fillRect/>
        </a:stretch>
      </xdr:blipFill>
      <xdr:spPr bwMode="auto">
        <a:xfrm>
          <a:off x="2310946" y="19326678"/>
          <a:ext cx="676513" cy="139019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313792</xdr:colOff>
      <xdr:row>211</xdr:row>
      <xdr:rowOff>511711</xdr:rowOff>
    </xdr:from>
    <xdr:to>
      <xdr:col>2</xdr:col>
      <xdr:colOff>1511838</xdr:colOff>
      <xdr:row>211</xdr:row>
      <xdr:rowOff>1257836</xdr:rowOff>
    </xdr:to>
    <xdr:pic>
      <xdr:nvPicPr>
        <xdr:cNvPr id="460" name="Рисунок 459"/>
        <xdr:cNvPicPr>
          <a:picLocks noChangeAspect="1" noChangeArrowheads="1"/>
        </xdr:cNvPicPr>
      </xdr:nvPicPr>
      <xdr:blipFill>
        <a:blip xmlns:r="http://schemas.openxmlformats.org/officeDocument/2006/relationships" r:embed="rId153" cstate="print">
          <a:extLst>
            <a:ext uri="{28A0092B-C50C-407E-A947-70E740481C1C}">
              <a14:useLocalDpi xmlns:a14="http://schemas.microsoft.com/office/drawing/2010/main" xmlns="" val="0"/>
            </a:ext>
          </a:extLst>
        </a:blip>
        <a:srcRect/>
        <a:stretch>
          <a:fillRect/>
        </a:stretch>
      </xdr:blipFill>
      <xdr:spPr bwMode="auto">
        <a:xfrm rot="16200000">
          <a:off x="2190752" y="3571876"/>
          <a:ext cx="746125" cy="119804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309564</xdr:colOff>
      <xdr:row>212</xdr:row>
      <xdr:rowOff>642938</xdr:rowOff>
    </xdr:from>
    <xdr:to>
      <xdr:col>2</xdr:col>
      <xdr:colOff>1554164</xdr:colOff>
      <xdr:row>212</xdr:row>
      <xdr:rowOff>1490663</xdr:rowOff>
    </xdr:to>
    <xdr:pic>
      <xdr:nvPicPr>
        <xdr:cNvPr id="461" name="Рисунок 460"/>
        <xdr:cNvPicPr>
          <a:picLocks noChangeAspect="1" noChangeArrowheads="1"/>
        </xdr:cNvPicPr>
      </xdr:nvPicPr>
      <xdr:blipFill>
        <a:blip xmlns:r="http://schemas.openxmlformats.org/officeDocument/2006/relationships" r:embed="rId154" cstate="print">
          <a:extLst>
            <a:ext uri="{28A0092B-C50C-407E-A947-70E740481C1C}">
              <a14:useLocalDpi xmlns:a14="http://schemas.microsoft.com/office/drawing/2010/main" xmlns="" val="0"/>
            </a:ext>
          </a:extLst>
        </a:blip>
        <a:srcRect/>
        <a:stretch>
          <a:fillRect/>
        </a:stretch>
      </xdr:blipFill>
      <xdr:spPr bwMode="auto">
        <a:xfrm rot="16200000">
          <a:off x="2159001" y="5603876"/>
          <a:ext cx="847725" cy="1244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603250</xdr:colOff>
      <xdr:row>201</xdr:row>
      <xdr:rowOff>111125</xdr:rowOff>
    </xdr:from>
    <xdr:to>
      <xdr:col>2</xdr:col>
      <xdr:colOff>1301750</xdr:colOff>
      <xdr:row>201</xdr:row>
      <xdr:rowOff>1163648</xdr:rowOff>
    </xdr:to>
    <xdr:pic>
      <xdr:nvPicPr>
        <xdr:cNvPr id="454" name="Рисунок 453"/>
        <xdr:cNvPicPr>
          <a:picLocks noChangeAspect="1" noChangeArrowheads="1"/>
        </xdr:cNvPicPr>
      </xdr:nvPicPr>
      <xdr:blipFill>
        <a:blip xmlns:r="http://schemas.openxmlformats.org/officeDocument/2006/relationships" r:embed="rId155" cstate="print">
          <a:extLst>
            <a:ext uri="{28A0092B-C50C-407E-A947-70E740481C1C}">
              <a14:useLocalDpi xmlns:a14="http://schemas.microsoft.com/office/drawing/2010/main" xmlns="" val="0"/>
            </a:ext>
          </a:extLst>
        </a:blip>
        <a:srcRect/>
        <a:stretch>
          <a:fillRect/>
        </a:stretch>
      </xdr:blipFill>
      <xdr:spPr bwMode="auto">
        <a:xfrm>
          <a:off x="2254250" y="249094625"/>
          <a:ext cx="698500" cy="105252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428625</xdr:colOff>
      <xdr:row>186</xdr:row>
      <xdr:rowOff>95249</xdr:rowOff>
    </xdr:from>
    <xdr:to>
      <xdr:col>2</xdr:col>
      <xdr:colOff>1524000</xdr:colOff>
      <xdr:row>186</xdr:row>
      <xdr:rowOff>1024056</xdr:rowOff>
    </xdr:to>
    <xdr:pic>
      <xdr:nvPicPr>
        <xdr:cNvPr id="462" name="Рисунок 461"/>
        <xdr:cNvPicPr>
          <a:picLocks noChangeAspect="1" noChangeArrowheads="1"/>
        </xdr:cNvPicPr>
      </xdr:nvPicPr>
      <xdr:blipFill>
        <a:blip xmlns:r="http://schemas.openxmlformats.org/officeDocument/2006/relationships" r:embed="rId156" cstate="print">
          <a:extLst>
            <a:ext uri="{28A0092B-C50C-407E-A947-70E740481C1C}">
              <a14:useLocalDpi xmlns:a14="http://schemas.microsoft.com/office/drawing/2010/main" xmlns="" val="0"/>
            </a:ext>
          </a:extLst>
        </a:blip>
        <a:srcRect/>
        <a:stretch>
          <a:fillRect/>
        </a:stretch>
      </xdr:blipFill>
      <xdr:spPr bwMode="auto">
        <a:xfrm>
          <a:off x="2079625" y="230981249"/>
          <a:ext cx="1095375" cy="92880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267074</xdr:colOff>
      <xdr:row>15</xdr:row>
      <xdr:rowOff>353919</xdr:rowOff>
    </xdr:from>
    <xdr:to>
      <xdr:col>2</xdr:col>
      <xdr:colOff>1262882</xdr:colOff>
      <xdr:row>15</xdr:row>
      <xdr:rowOff>1558550</xdr:rowOff>
    </xdr:to>
    <xdr:pic>
      <xdr:nvPicPr>
        <xdr:cNvPr id="471" name="Рисунок 470"/>
        <xdr:cNvPicPr>
          <a:picLocks noChangeAspect="1" noChangeArrowheads="1"/>
        </xdr:cNvPicPr>
      </xdr:nvPicPr>
      <xdr:blipFill>
        <a:blip xmlns:r="http://schemas.openxmlformats.org/officeDocument/2006/relationships" r:embed="rId157" cstate="print">
          <a:extLst>
            <a:ext uri="{28A0092B-C50C-407E-A947-70E740481C1C}">
              <a14:useLocalDpi xmlns:a14="http://schemas.microsoft.com/office/drawing/2010/main" xmlns="" val="0"/>
            </a:ext>
          </a:extLst>
        </a:blip>
        <a:srcRect/>
        <a:stretch>
          <a:fillRect/>
        </a:stretch>
      </xdr:blipFill>
      <xdr:spPr bwMode="auto">
        <a:xfrm>
          <a:off x="2045074" y="26674669"/>
          <a:ext cx="995808" cy="120463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155949</xdr:colOff>
      <xdr:row>158</xdr:row>
      <xdr:rowOff>224118</xdr:rowOff>
    </xdr:from>
    <xdr:to>
      <xdr:col>2</xdr:col>
      <xdr:colOff>1628401</xdr:colOff>
      <xdr:row>158</xdr:row>
      <xdr:rowOff>750342</xdr:rowOff>
    </xdr:to>
    <xdr:pic>
      <xdr:nvPicPr>
        <xdr:cNvPr id="478" name="Рисунок 477"/>
        <xdr:cNvPicPr>
          <a:picLocks noChangeAspect="1" noChangeArrowheads="1"/>
        </xdr:cNvPicPr>
      </xdr:nvPicPr>
      <xdr:blipFill>
        <a:blip xmlns:r="http://schemas.openxmlformats.org/officeDocument/2006/relationships" r:embed="rId158" cstate="print">
          <a:extLst>
            <a:ext uri="{28A0092B-C50C-407E-A947-70E740481C1C}">
              <a14:useLocalDpi xmlns:a14="http://schemas.microsoft.com/office/drawing/2010/main" xmlns="" val="0"/>
            </a:ext>
          </a:extLst>
        </a:blip>
        <a:srcRect/>
        <a:stretch>
          <a:fillRect/>
        </a:stretch>
      </xdr:blipFill>
      <xdr:spPr bwMode="auto">
        <a:xfrm>
          <a:off x="1933949" y="214377868"/>
          <a:ext cx="1472452" cy="52622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222251</xdr:colOff>
      <xdr:row>227</xdr:row>
      <xdr:rowOff>158750</xdr:rowOff>
    </xdr:from>
    <xdr:to>
      <xdr:col>2</xdr:col>
      <xdr:colOff>1619251</xdr:colOff>
      <xdr:row>227</xdr:row>
      <xdr:rowOff>991181</xdr:rowOff>
    </xdr:to>
    <xdr:pic>
      <xdr:nvPicPr>
        <xdr:cNvPr id="480" name="Рисунок 479"/>
        <xdr:cNvPicPr>
          <a:picLocks noChangeAspect="1" noChangeArrowheads="1"/>
        </xdr:cNvPicPr>
      </xdr:nvPicPr>
      <xdr:blipFill>
        <a:blip xmlns:r="http://schemas.openxmlformats.org/officeDocument/2006/relationships" r:embed="rId159" cstate="print">
          <a:extLst>
            <a:ext uri="{28A0092B-C50C-407E-A947-70E740481C1C}">
              <a14:useLocalDpi xmlns:a14="http://schemas.microsoft.com/office/drawing/2010/main" xmlns="" val="0"/>
            </a:ext>
          </a:extLst>
        </a:blip>
        <a:srcRect/>
        <a:stretch>
          <a:fillRect/>
        </a:stretch>
      </xdr:blipFill>
      <xdr:spPr bwMode="auto">
        <a:xfrm>
          <a:off x="2222501" y="302148875"/>
          <a:ext cx="1397000" cy="83243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158750</xdr:colOff>
      <xdr:row>53</xdr:row>
      <xdr:rowOff>111125</xdr:rowOff>
    </xdr:from>
    <xdr:to>
      <xdr:col>2</xdr:col>
      <xdr:colOff>1698625</xdr:colOff>
      <xdr:row>53</xdr:row>
      <xdr:rowOff>955710</xdr:rowOff>
    </xdr:to>
    <xdr:pic>
      <xdr:nvPicPr>
        <xdr:cNvPr id="481" name="Рисунок 480"/>
        <xdr:cNvPicPr>
          <a:picLocks noChangeAspect="1" noChangeArrowheads="1"/>
        </xdr:cNvPicPr>
      </xdr:nvPicPr>
      <xdr:blipFill>
        <a:blip xmlns:r="http://schemas.openxmlformats.org/officeDocument/2006/relationships" r:embed="rId160" cstate="print">
          <a:extLst>
            <a:ext uri="{28A0092B-C50C-407E-A947-70E740481C1C}">
              <a14:useLocalDpi xmlns:a14="http://schemas.microsoft.com/office/drawing/2010/main" xmlns="" val="0"/>
            </a:ext>
          </a:extLst>
        </a:blip>
        <a:srcRect/>
        <a:stretch>
          <a:fillRect/>
        </a:stretch>
      </xdr:blipFill>
      <xdr:spPr bwMode="auto">
        <a:xfrm>
          <a:off x="2159000" y="303323625"/>
          <a:ext cx="1539875" cy="84458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606985</xdr:colOff>
      <xdr:row>216</xdr:row>
      <xdr:rowOff>135404</xdr:rowOff>
    </xdr:from>
    <xdr:to>
      <xdr:col>2</xdr:col>
      <xdr:colOff>1301750</xdr:colOff>
      <xdr:row>216</xdr:row>
      <xdr:rowOff>1181099</xdr:rowOff>
    </xdr:to>
    <xdr:pic>
      <xdr:nvPicPr>
        <xdr:cNvPr id="475" name="Рисунок 474"/>
        <xdr:cNvPicPr>
          <a:picLocks noChangeAspect="1" noChangeArrowheads="1"/>
        </xdr:cNvPicPr>
      </xdr:nvPicPr>
      <xdr:blipFill>
        <a:blip xmlns:r="http://schemas.openxmlformats.org/officeDocument/2006/relationships" r:embed="rId161" cstate="print">
          <a:extLst>
            <a:ext uri="{28A0092B-C50C-407E-A947-70E740481C1C}">
              <a14:useLocalDpi xmlns:a14="http://schemas.microsoft.com/office/drawing/2010/main" xmlns="" val="0"/>
            </a:ext>
          </a:extLst>
        </a:blip>
        <a:srcRect/>
        <a:stretch>
          <a:fillRect/>
        </a:stretch>
      </xdr:blipFill>
      <xdr:spPr bwMode="auto">
        <a:xfrm>
          <a:off x="2607235" y="281361029"/>
          <a:ext cx="694765" cy="104569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326838</xdr:colOff>
      <xdr:row>230</xdr:row>
      <xdr:rowOff>103655</xdr:rowOff>
    </xdr:from>
    <xdr:to>
      <xdr:col>2</xdr:col>
      <xdr:colOff>1526988</xdr:colOff>
      <xdr:row>230</xdr:row>
      <xdr:rowOff>979955</xdr:rowOff>
    </xdr:to>
    <xdr:pic>
      <xdr:nvPicPr>
        <xdr:cNvPr id="485" name="Рисунок 484"/>
        <xdr:cNvPicPr>
          <a:picLocks noChangeAspect="1" noChangeArrowheads="1"/>
        </xdr:cNvPicPr>
      </xdr:nvPicPr>
      <xdr:blipFill>
        <a:blip xmlns:r="http://schemas.openxmlformats.org/officeDocument/2006/relationships" r:embed="rId162" cstate="print">
          <a:extLst>
            <a:ext uri="{28A0092B-C50C-407E-A947-70E740481C1C}">
              <a14:useLocalDpi xmlns:a14="http://schemas.microsoft.com/office/drawing/2010/main" xmlns="" val="0"/>
            </a:ext>
          </a:extLst>
        </a:blip>
        <a:srcRect/>
        <a:stretch>
          <a:fillRect/>
        </a:stretch>
      </xdr:blipFill>
      <xdr:spPr bwMode="auto">
        <a:xfrm>
          <a:off x="2327088" y="315603405"/>
          <a:ext cx="1200150" cy="876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535080</xdr:colOff>
      <xdr:row>283</xdr:row>
      <xdr:rowOff>110192</xdr:rowOff>
    </xdr:from>
    <xdr:to>
      <xdr:col>2</xdr:col>
      <xdr:colOff>1378751</xdr:colOff>
      <xdr:row>283</xdr:row>
      <xdr:rowOff>1619250</xdr:rowOff>
    </xdr:to>
    <xdr:pic>
      <xdr:nvPicPr>
        <xdr:cNvPr id="486" name="Рисунок 485"/>
        <xdr:cNvPicPr>
          <a:picLocks noChangeAspect="1" noChangeArrowheads="1"/>
        </xdr:cNvPicPr>
      </xdr:nvPicPr>
      <xdr:blipFill>
        <a:blip xmlns:r="http://schemas.openxmlformats.org/officeDocument/2006/relationships" r:embed="rId163" cstate="print">
          <a:extLst>
            <a:ext uri="{28A0092B-C50C-407E-A947-70E740481C1C}">
              <a14:useLocalDpi xmlns:a14="http://schemas.microsoft.com/office/drawing/2010/main" xmlns="" val="0"/>
            </a:ext>
          </a:extLst>
        </a:blip>
        <a:srcRect/>
        <a:stretch>
          <a:fillRect/>
        </a:stretch>
      </xdr:blipFill>
      <xdr:spPr bwMode="auto">
        <a:xfrm>
          <a:off x="2535330" y="390016067"/>
          <a:ext cx="843671" cy="150905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142875</xdr:colOff>
      <xdr:row>50</xdr:row>
      <xdr:rowOff>333375</xdr:rowOff>
    </xdr:from>
    <xdr:to>
      <xdr:col>2</xdr:col>
      <xdr:colOff>1704473</xdr:colOff>
      <xdr:row>50</xdr:row>
      <xdr:rowOff>1111250</xdr:rowOff>
    </xdr:to>
    <xdr:pic>
      <xdr:nvPicPr>
        <xdr:cNvPr id="488" name="Рисунок 487"/>
        <xdr:cNvPicPr>
          <a:picLocks noChangeAspect="1" noChangeArrowheads="1"/>
        </xdr:cNvPicPr>
      </xdr:nvPicPr>
      <xdr:blipFill>
        <a:blip xmlns:r="http://schemas.openxmlformats.org/officeDocument/2006/relationships" r:embed="rId164" cstate="print">
          <a:extLst>
            <a:ext uri="{28A0092B-C50C-407E-A947-70E740481C1C}">
              <a14:useLocalDpi xmlns:a14="http://schemas.microsoft.com/office/drawing/2010/main" xmlns="" val="0"/>
            </a:ext>
          </a:extLst>
        </a:blip>
        <a:srcRect/>
        <a:stretch>
          <a:fillRect/>
        </a:stretch>
      </xdr:blipFill>
      <xdr:spPr bwMode="auto">
        <a:xfrm>
          <a:off x="2143125" y="71024750"/>
          <a:ext cx="1561598" cy="7778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127000</xdr:colOff>
      <xdr:row>51</xdr:row>
      <xdr:rowOff>190501</xdr:rowOff>
    </xdr:from>
    <xdr:to>
      <xdr:col>2</xdr:col>
      <xdr:colOff>1605880</xdr:colOff>
      <xdr:row>51</xdr:row>
      <xdr:rowOff>1127125</xdr:rowOff>
    </xdr:to>
    <xdr:pic>
      <xdr:nvPicPr>
        <xdr:cNvPr id="491" name="Рисунок 490"/>
        <xdr:cNvPicPr>
          <a:picLocks noChangeAspect="1" noChangeArrowheads="1"/>
        </xdr:cNvPicPr>
      </xdr:nvPicPr>
      <xdr:blipFill>
        <a:blip xmlns:r="http://schemas.openxmlformats.org/officeDocument/2006/relationships" r:embed="rId165" cstate="print">
          <a:extLst>
            <a:ext uri="{28A0092B-C50C-407E-A947-70E740481C1C}">
              <a14:useLocalDpi xmlns:a14="http://schemas.microsoft.com/office/drawing/2010/main" xmlns="" val="0"/>
            </a:ext>
          </a:extLst>
        </a:blip>
        <a:srcRect/>
        <a:stretch>
          <a:fillRect/>
        </a:stretch>
      </xdr:blipFill>
      <xdr:spPr bwMode="auto">
        <a:xfrm>
          <a:off x="2127250" y="72247126"/>
          <a:ext cx="1478880" cy="93662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333375</xdr:colOff>
      <xdr:row>241</xdr:row>
      <xdr:rowOff>31750</xdr:rowOff>
    </xdr:from>
    <xdr:to>
      <xdr:col>2</xdr:col>
      <xdr:colOff>1397000</xdr:colOff>
      <xdr:row>241</xdr:row>
      <xdr:rowOff>1025502</xdr:rowOff>
    </xdr:to>
    <xdr:pic>
      <xdr:nvPicPr>
        <xdr:cNvPr id="500" name="Рисунок 499"/>
        <xdr:cNvPicPr>
          <a:picLocks noChangeAspect="1" noChangeArrowheads="1"/>
        </xdr:cNvPicPr>
      </xdr:nvPicPr>
      <xdr:blipFill>
        <a:blip xmlns:r="http://schemas.openxmlformats.org/officeDocument/2006/relationships" r:embed="rId166" cstate="print">
          <a:extLst>
            <a:ext uri="{28A0092B-C50C-407E-A947-70E740481C1C}">
              <a14:useLocalDpi xmlns:a14="http://schemas.microsoft.com/office/drawing/2010/main" xmlns="" val="0"/>
            </a:ext>
          </a:extLst>
        </a:blip>
        <a:srcRect/>
        <a:stretch>
          <a:fillRect/>
        </a:stretch>
      </xdr:blipFill>
      <xdr:spPr bwMode="auto">
        <a:xfrm>
          <a:off x="2333625" y="334930750"/>
          <a:ext cx="1063625" cy="99375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317500</xdr:colOff>
      <xdr:row>268</xdr:row>
      <xdr:rowOff>238125</xdr:rowOff>
    </xdr:from>
    <xdr:to>
      <xdr:col>2</xdr:col>
      <xdr:colOff>1528868</xdr:colOff>
      <xdr:row>268</xdr:row>
      <xdr:rowOff>1120587</xdr:rowOff>
    </xdr:to>
    <xdr:pic>
      <xdr:nvPicPr>
        <xdr:cNvPr id="504" name="Рисунок 503"/>
        <xdr:cNvPicPr>
          <a:picLocks noChangeAspect="1" noChangeArrowheads="1"/>
        </xdr:cNvPicPr>
      </xdr:nvPicPr>
      <xdr:blipFill>
        <a:blip xmlns:r="http://schemas.openxmlformats.org/officeDocument/2006/relationships" r:embed="rId167" cstate="print">
          <a:extLst>
            <a:ext uri="{28A0092B-C50C-407E-A947-70E740481C1C}">
              <a14:useLocalDpi xmlns:a14="http://schemas.microsoft.com/office/drawing/2010/main" xmlns="" val="0"/>
            </a:ext>
          </a:extLst>
        </a:blip>
        <a:srcRect/>
        <a:stretch>
          <a:fillRect/>
        </a:stretch>
      </xdr:blipFill>
      <xdr:spPr bwMode="auto">
        <a:xfrm>
          <a:off x="2317750" y="374459500"/>
          <a:ext cx="1211368" cy="88246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142875</xdr:colOff>
      <xdr:row>270</xdr:row>
      <xdr:rowOff>285750</xdr:rowOff>
    </xdr:from>
    <xdr:to>
      <xdr:col>2</xdr:col>
      <xdr:colOff>1655669</xdr:colOff>
      <xdr:row>270</xdr:row>
      <xdr:rowOff>1049567</xdr:rowOff>
    </xdr:to>
    <xdr:pic>
      <xdr:nvPicPr>
        <xdr:cNvPr id="505" name="Рисунок 504"/>
        <xdr:cNvPicPr>
          <a:picLocks noChangeAspect="1" noChangeArrowheads="1"/>
        </xdr:cNvPicPr>
      </xdr:nvPicPr>
      <xdr:blipFill>
        <a:blip xmlns:r="http://schemas.openxmlformats.org/officeDocument/2006/relationships" r:embed="rId168" cstate="print">
          <a:extLst>
            <a:ext uri="{28A0092B-C50C-407E-A947-70E740481C1C}">
              <a14:useLocalDpi xmlns:a14="http://schemas.microsoft.com/office/drawing/2010/main" xmlns="" val="0"/>
            </a:ext>
          </a:extLst>
        </a:blip>
        <a:srcRect/>
        <a:stretch>
          <a:fillRect/>
        </a:stretch>
      </xdr:blipFill>
      <xdr:spPr bwMode="auto">
        <a:xfrm>
          <a:off x="2143125" y="375920000"/>
          <a:ext cx="1512794" cy="76381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571500</xdr:colOff>
      <xdr:row>134</xdr:row>
      <xdr:rowOff>95250</xdr:rowOff>
    </xdr:from>
    <xdr:to>
      <xdr:col>2</xdr:col>
      <xdr:colOff>1437058</xdr:colOff>
      <xdr:row>134</xdr:row>
      <xdr:rowOff>1111250</xdr:rowOff>
    </xdr:to>
    <xdr:pic>
      <xdr:nvPicPr>
        <xdr:cNvPr id="494" name="Рисунок 493"/>
        <xdr:cNvPicPr>
          <a:picLocks noChangeAspect="1" noChangeArrowheads="1"/>
        </xdr:cNvPicPr>
      </xdr:nvPicPr>
      <xdr:blipFill>
        <a:blip xmlns:r="http://schemas.openxmlformats.org/officeDocument/2006/relationships" r:embed="rId169" cstate="print">
          <a:extLst>
            <a:ext uri="{28A0092B-C50C-407E-A947-70E740481C1C}">
              <a14:useLocalDpi xmlns:a14="http://schemas.microsoft.com/office/drawing/2010/main" xmlns="" val="0"/>
            </a:ext>
          </a:extLst>
        </a:blip>
        <a:srcRect/>
        <a:stretch>
          <a:fillRect/>
        </a:stretch>
      </xdr:blipFill>
      <xdr:spPr bwMode="auto">
        <a:xfrm>
          <a:off x="2571750" y="4365625"/>
          <a:ext cx="865558" cy="1016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174626</xdr:colOff>
      <xdr:row>138</xdr:row>
      <xdr:rowOff>158750</xdr:rowOff>
    </xdr:from>
    <xdr:to>
      <xdr:col>2</xdr:col>
      <xdr:colOff>1574158</xdr:colOff>
      <xdr:row>138</xdr:row>
      <xdr:rowOff>1127125</xdr:rowOff>
    </xdr:to>
    <xdr:pic>
      <xdr:nvPicPr>
        <xdr:cNvPr id="516" name="Рисунок 515"/>
        <xdr:cNvPicPr>
          <a:picLocks noChangeAspect="1" noChangeArrowheads="1"/>
        </xdr:cNvPicPr>
      </xdr:nvPicPr>
      <xdr:blipFill>
        <a:blip xmlns:r="http://schemas.openxmlformats.org/officeDocument/2006/relationships" r:embed="rId170" cstate="print">
          <a:extLst>
            <a:ext uri="{28A0092B-C50C-407E-A947-70E740481C1C}">
              <a14:useLocalDpi xmlns:a14="http://schemas.microsoft.com/office/drawing/2010/main" xmlns="" val="0"/>
            </a:ext>
          </a:extLst>
        </a:blip>
        <a:srcRect/>
        <a:stretch>
          <a:fillRect/>
        </a:stretch>
      </xdr:blipFill>
      <xdr:spPr bwMode="auto">
        <a:xfrm>
          <a:off x="2174876" y="5715000"/>
          <a:ext cx="1399532" cy="9683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412750</xdr:colOff>
      <xdr:row>288</xdr:row>
      <xdr:rowOff>79375</xdr:rowOff>
    </xdr:from>
    <xdr:to>
      <xdr:col>2</xdr:col>
      <xdr:colOff>1244600</xdr:colOff>
      <xdr:row>288</xdr:row>
      <xdr:rowOff>1308100</xdr:rowOff>
    </xdr:to>
    <xdr:pic>
      <xdr:nvPicPr>
        <xdr:cNvPr id="518" name="Рисунок 517"/>
        <xdr:cNvPicPr>
          <a:picLocks noChangeAspect="1" noChangeArrowheads="1"/>
        </xdr:cNvPicPr>
      </xdr:nvPicPr>
      <xdr:blipFill>
        <a:blip xmlns:r="http://schemas.openxmlformats.org/officeDocument/2006/relationships" r:embed="rId171" cstate="print">
          <a:extLst>
            <a:ext uri="{28A0092B-C50C-407E-A947-70E740481C1C}">
              <a14:useLocalDpi xmlns:a14="http://schemas.microsoft.com/office/drawing/2010/main" xmlns="" val="0"/>
            </a:ext>
          </a:extLst>
        </a:blip>
        <a:srcRect/>
        <a:stretch>
          <a:fillRect/>
        </a:stretch>
      </xdr:blipFill>
      <xdr:spPr bwMode="auto">
        <a:xfrm>
          <a:off x="2413000" y="6953250"/>
          <a:ext cx="831850" cy="12287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249653</xdr:colOff>
      <xdr:row>219</xdr:row>
      <xdr:rowOff>0</xdr:rowOff>
    </xdr:from>
    <xdr:to>
      <xdr:col>2</xdr:col>
      <xdr:colOff>1484039</xdr:colOff>
      <xdr:row>219</xdr:row>
      <xdr:rowOff>0</xdr:rowOff>
    </xdr:to>
    <xdr:pic>
      <xdr:nvPicPr>
        <xdr:cNvPr id="524" name="Рисунок 523"/>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xmlns="" val="0"/>
            </a:ext>
          </a:extLst>
        </a:blip>
        <a:srcRect/>
        <a:stretch>
          <a:fillRect/>
        </a:stretch>
      </xdr:blipFill>
      <xdr:spPr bwMode="auto">
        <a:xfrm rot="16200000">
          <a:off x="2867096" y="309097707"/>
          <a:ext cx="0" cy="123438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222250</xdr:colOff>
      <xdr:row>226</xdr:row>
      <xdr:rowOff>127000</xdr:rowOff>
    </xdr:from>
    <xdr:to>
      <xdr:col>2</xdr:col>
      <xdr:colOff>1460500</xdr:colOff>
      <xdr:row>226</xdr:row>
      <xdr:rowOff>1094708</xdr:rowOff>
    </xdr:to>
    <xdr:pic>
      <xdr:nvPicPr>
        <xdr:cNvPr id="685" name="Рисунок 684"/>
        <xdr:cNvPicPr>
          <a:picLocks noChangeAspect="1" noChangeArrowheads="1"/>
        </xdr:cNvPicPr>
      </xdr:nvPicPr>
      <xdr:blipFill>
        <a:blip xmlns:r="http://schemas.openxmlformats.org/officeDocument/2006/relationships" r:embed="rId172" cstate="print">
          <a:extLst>
            <a:ext uri="{28A0092B-C50C-407E-A947-70E740481C1C}">
              <a14:useLocalDpi xmlns:a14="http://schemas.microsoft.com/office/drawing/2010/main" xmlns="" val="0"/>
            </a:ext>
          </a:extLst>
        </a:blip>
        <a:srcRect/>
        <a:stretch>
          <a:fillRect/>
        </a:stretch>
      </xdr:blipFill>
      <xdr:spPr bwMode="auto">
        <a:xfrm>
          <a:off x="2222500" y="297672125"/>
          <a:ext cx="1238250" cy="96770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1179286</xdr:colOff>
      <xdr:row>190</xdr:row>
      <xdr:rowOff>79375</xdr:rowOff>
    </xdr:from>
    <xdr:to>
      <xdr:col>1</xdr:col>
      <xdr:colOff>1805215</xdr:colOff>
      <xdr:row>190</xdr:row>
      <xdr:rowOff>577396</xdr:rowOff>
    </xdr:to>
    <xdr:sp macro="" textlink="">
      <xdr:nvSpPr>
        <xdr:cNvPr id="788" name="Пятно 1 787"/>
        <xdr:cNvSpPr/>
      </xdr:nvSpPr>
      <xdr:spPr>
        <a:xfrm>
          <a:off x="1356179" y="261486196"/>
          <a:ext cx="625929" cy="498021"/>
        </a:xfrm>
        <a:prstGeom prst="irregularSeal1">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en-US" sz="1200" b="1">
              <a:solidFill>
                <a:srgbClr val="FFFF00"/>
              </a:solidFill>
            </a:rPr>
            <a:t>NEW</a:t>
          </a:r>
          <a:endParaRPr lang="ru-RU" sz="1100" b="1">
            <a:solidFill>
              <a:srgbClr val="FFFF00"/>
            </a:solidFill>
          </a:endParaRPr>
        </a:p>
      </xdr:txBody>
    </xdr:sp>
    <xdr:clientData/>
  </xdr:twoCellAnchor>
  <xdr:twoCellAnchor>
    <xdr:from>
      <xdr:col>2</xdr:col>
      <xdr:colOff>174626</xdr:colOff>
      <xdr:row>138</xdr:row>
      <xdr:rowOff>158750</xdr:rowOff>
    </xdr:from>
    <xdr:to>
      <xdr:col>2</xdr:col>
      <xdr:colOff>1574158</xdr:colOff>
      <xdr:row>138</xdr:row>
      <xdr:rowOff>1127125</xdr:rowOff>
    </xdr:to>
    <xdr:pic>
      <xdr:nvPicPr>
        <xdr:cNvPr id="829" name="Рисунок 828"/>
        <xdr:cNvPicPr>
          <a:picLocks noChangeAspect="1" noChangeArrowheads="1"/>
        </xdr:cNvPicPr>
      </xdr:nvPicPr>
      <xdr:blipFill>
        <a:blip xmlns:r="http://schemas.openxmlformats.org/officeDocument/2006/relationships" r:embed="rId170" cstate="print">
          <a:extLst>
            <a:ext uri="{28A0092B-C50C-407E-A947-70E740481C1C}">
              <a14:useLocalDpi xmlns:a14="http://schemas.microsoft.com/office/drawing/2010/main" xmlns="" val="0"/>
            </a:ext>
          </a:extLst>
        </a:blip>
        <a:srcRect/>
        <a:stretch>
          <a:fillRect/>
        </a:stretch>
      </xdr:blipFill>
      <xdr:spPr bwMode="auto">
        <a:xfrm>
          <a:off x="2174876" y="216900125"/>
          <a:ext cx="1399532" cy="9683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196101</xdr:colOff>
      <xdr:row>238</xdr:row>
      <xdr:rowOff>574301</xdr:rowOff>
    </xdr:from>
    <xdr:to>
      <xdr:col>2</xdr:col>
      <xdr:colOff>1707340</xdr:colOff>
      <xdr:row>238</xdr:row>
      <xdr:rowOff>1251857</xdr:rowOff>
    </xdr:to>
    <xdr:pic>
      <xdr:nvPicPr>
        <xdr:cNvPr id="431" name="Рисунок 430"/>
        <xdr:cNvPicPr>
          <a:picLocks noChangeAspect="1" noChangeArrowheads="1"/>
        </xdr:cNvPicPr>
      </xdr:nvPicPr>
      <xdr:blipFill>
        <a:blip xmlns:r="http://schemas.openxmlformats.org/officeDocument/2006/relationships" r:embed="rId173" cstate="print">
          <a:extLst>
            <a:ext uri="{28A0092B-C50C-407E-A947-70E740481C1C}">
              <a14:useLocalDpi xmlns:a14="http://schemas.microsoft.com/office/drawing/2010/main" xmlns="" val="0"/>
            </a:ext>
          </a:extLst>
        </a:blip>
        <a:srcRect/>
        <a:stretch>
          <a:fillRect/>
        </a:stretch>
      </xdr:blipFill>
      <xdr:spPr bwMode="auto">
        <a:xfrm>
          <a:off x="2386851" y="342344908"/>
          <a:ext cx="1511239" cy="67755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469846</xdr:colOff>
      <xdr:row>187</xdr:row>
      <xdr:rowOff>98051</xdr:rowOff>
    </xdr:from>
    <xdr:to>
      <xdr:col>2</xdr:col>
      <xdr:colOff>1469571</xdr:colOff>
      <xdr:row>187</xdr:row>
      <xdr:rowOff>1176518</xdr:rowOff>
    </xdr:to>
    <xdr:pic>
      <xdr:nvPicPr>
        <xdr:cNvPr id="446" name="Рисунок 445"/>
        <xdr:cNvPicPr>
          <a:picLocks noChangeAspect="1" noChangeArrowheads="1"/>
        </xdr:cNvPicPr>
      </xdr:nvPicPr>
      <xdr:blipFill>
        <a:blip xmlns:r="http://schemas.openxmlformats.org/officeDocument/2006/relationships" r:embed="rId174" cstate="print">
          <a:extLst>
            <a:ext uri="{28A0092B-C50C-407E-A947-70E740481C1C}">
              <a14:useLocalDpi xmlns:a14="http://schemas.microsoft.com/office/drawing/2010/main" xmlns="" val="0"/>
            </a:ext>
          </a:extLst>
        </a:blip>
        <a:srcRect/>
        <a:stretch>
          <a:fillRect/>
        </a:stretch>
      </xdr:blipFill>
      <xdr:spPr bwMode="auto">
        <a:xfrm>
          <a:off x="2660596" y="255735444"/>
          <a:ext cx="999725" cy="107846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458240</xdr:colOff>
      <xdr:row>188</xdr:row>
      <xdr:rowOff>113260</xdr:rowOff>
    </xdr:from>
    <xdr:to>
      <xdr:col>2</xdr:col>
      <xdr:colOff>1455964</xdr:colOff>
      <xdr:row>188</xdr:row>
      <xdr:rowOff>1313196</xdr:rowOff>
    </xdr:to>
    <xdr:pic>
      <xdr:nvPicPr>
        <xdr:cNvPr id="458" name="Рисунок 457"/>
        <xdr:cNvPicPr>
          <a:picLocks noChangeAspect="1" noChangeArrowheads="1"/>
        </xdr:cNvPicPr>
      </xdr:nvPicPr>
      <xdr:blipFill>
        <a:blip xmlns:r="http://schemas.openxmlformats.org/officeDocument/2006/relationships" r:embed="rId175" cstate="print">
          <a:extLst>
            <a:ext uri="{28A0092B-C50C-407E-A947-70E740481C1C}">
              <a14:useLocalDpi xmlns:a14="http://schemas.microsoft.com/office/drawing/2010/main" xmlns="" val="0"/>
            </a:ext>
          </a:extLst>
        </a:blip>
        <a:srcRect/>
        <a:stretch>
          <a:fillRect/>
        </a:stretch>
      </xdr:blipFill>
      <xdr:spPr bwMode="auto">
        <a:xfrm>
          <a:off x="2648990" y="257070546"/>
          <a:ext cx="997724" cy="119993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325371</xdr:colOff>
      <xdr:row>267</xdr:row>
      <xdr:rowOff>208910</xdr:rowOff>
    </xdr:from>
    <xdr:to>
      <xdr:col>2</xdr:col>
      <xdr:colOff>1571200</xdr:colOff>
      <xdr:row>267</xdr:row>
      <xdr:rowOff>1918607</xdr:rowOff>
    </xdr:to>
    <xdr:pic>
      <xdr:nvPicPr>
        <xdr:cNvPr id="484" name="Рисунок 483"/>
        <xdr:cNvPicPr>
          <a:picLocks noChangeAspect="1" noChangeArrowheads="1"/>
        </xdr:cNvPicPr>
      </xdr:nvPicPr>
      <xdr:blipFill>
        <a:blip xmlns:r="http://schemas.openxmlformats.org/officeDocument/2006/relationships" r:embed="rId176" cstate="print">
          <a:extLst>
            <a:ext uri="{28A0092B-C50C-407E-A947-70E740481C1C}">
              <a14:useLocalDpi xmlns:a14="http://schemas.microsoft.com/office/drawing/2010/main" xmlns="" val="0"/>
            </a:ext>
          </a:extLst>
        </a:blip>
        <a:srcRect/>
        <a:stretch>
          <a:fillRect/>
        </a:stretch>
      </xdr:blipFill>
      <xdr:spPr bwMode="auto">
        <a:xfrm>
          <a:off x="2516121" y="386175517"/>
          <a:ext cx="1245829" cy="170969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122464</xdr:colOff>
      <xdr:row>20</xdr:row>
      <xdr:rowOff>299357</xdr:rowOff>
    </xdr:from>
    <xdr:to>
      <xdr:col>2</xdr:col>
      <xdr:colOff>1598204</xdr:colOff>
      <xdr:row>20</xdr:row>
      <xdr:rowOff>1616982</xdr:rowOff>
    </xdr:to>
    <xdr:pic>
      <xdr:nvPicPr>
        <xdr:cNvPr id="507" name="Рисунок 506"/>
        <xdr:cNvPicPr>
          <a:picLocks noChangeAspect="1" noChangeArrowheads="1"/>
        </xdr:cNvPicPr>
      </xdr:nvPicPr>
      <xdr:blipFill>
        <a:blip xmlns:r="http://schemas.openxmlformats.org/officeDocument/2006/relationships" r:embed="rId118" cstate="print">
          <a:extLst>
            <a:ext uri="{28A0092B-C50C-407E-A947-70E740481C1C}">
              <a14:useLocalDpi xmlns:a14="http://schemas.microsoft.com/office/drawing/2010/main" xmlns="" val="0"/>
            </a:ext>
          </a:extLst>
        </a:blip>
        <a:srcRect/>
        <a:stretch>
          <a:fillRect/>
        </a:stretch>
      </xdr:blipFill>
      <xdr:spPr bwMode="auto">
        <a:xfrm>
          <a:off x="2313214" y="36426321"/>
          <a:ext cx="1475740" cy="13176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544286</xdr:colOff>
      <xdr:row>28</xdr:row>
      <xdr:rowOff>54428</xdr:rowOff>
    </xdr:from>
    <xdr:to>
      <xdr:col>2</xdr:col>
      <xdr:colOff>1442279</xdr:colOff>
      <xdr:row>28</xdr:row>
      <xdr:rowOff>1442356</xdr:rowOff>
    </xdr:to>
    <xdr:pic>
      <xdr:nvPicPr>
        <xdr:cNvPr id="508" name="Рисунок 507"/>
        <xdr:cNvPicPr>
          <a:picLocks noChangeAspect="1" noChangeArrowheads="1"/>
        </xdr:cNvPicPr>
      </xdr:nvPicPr>
      <xdr:blipFill>
        <a:blip xmlns:r="http://schemas.openxmlformats.org/officeDocument/2006/relationships" r:embed="rId177" cstate="print">
          <a:extLst>
            <a:ext uri="{BEBA8EAE-BF5A-486C-A8C5-ECC9F3942E4B}">
              <a14:imgProps xmlns:a14="http://schemas.microsoft.com/office/drawing/2010/main" xmlns="">
                <a14:imgLayer r:embed="rId178">
                  <a14:imgEffect>
                    <a14:sharpenSoften amount="50000"/>
                  </a14:imgEffect>
                </a14:imgLayer>
              </a14:imgProps>
            </a:ext>
            <a:ext uri="{28A0092B-C50C-407E-A947-70E740481C1C}">
              <a14:useLocalDpi xmlns:a14="http://schemas.microsoft.com/office/drawing/2010/main" xmlns="" val="0"/>
            </a:ext>
          </a:extLst>
        </a:blip>
        <a:srcRect/>
        <a:stretch>
          <a:fillRect/>
        </a:stretch>
      </xdr:blipFill>
      <xdr:spPr bwMode="auto">
        <a:xfrm>
          <a:off x="2735036" y="48495857"/>
          <a:ext cx="897993" cy="138792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163284</xdr:colOff>
      <xdr:row>92</xdr:row>
      <xdr:rowOff>421822</xdr:rowOff>
    </xdr:from>
    <xdr:to>
      <xdr:col>2</xdr:col>
      <xdr:colOff>1704171</xdr:colOff>
      <xdr:row>92</xdr:row>
      <xdr:rowOff>1551213</xdr:rowOff>
    </xdr:to>
    <xdr:pic>
      <xdr:nvPicPr>
        <xdr:cNvPr id="521" name="Picture 166" descr="SCO-5019"/>
        <xdr:cNvPicPr>
          <a:picLocks noChangeAspect="1" noChangeArrowheads="1"/>
        </xdr:cNvPicPr>
      </xdr:nvPicPr>
      <xdr:blipFill>
        <a:blip xmlns:r="http://schemas.openxmlformats.org/officeDocument/2006/relationships" r:embed="rId179" cstate="print"/>
        <a:srcRect/>
        <a:stretch>
          <a:fillRect/>
        </a:stretch>
      </xdr:blipFill>
      <xdr:spPr bwMode="auto">
        <a:xfrm>
          <a:off x="2354034" y="141296572"/>
          <a:ext cx="1540887" cy="1129391"/>
        </a:xfrm>
        <a:prstGeom prst="rect">
          <a:avLst/>
        </a:prstGeom>
        <a:noFill/>
        <a:ln w="9525">
          <a:noFill/>
          <a:miter lim="800000"/>
          <a:headEnd/>
          <a:tailEnd/>
        </a:ln>
      </xdr:spPr>
    </xdr:pic>
    <xdr:clientData/>
  </xdr:twoCellAnchor>
  <xdr:twoCellAnchor>
    <xdr:from>
      <xdr:col>2</xdr:col>
      <xdr:colOff>221815</xdr:colOff>
      <xdr:row>293</xdr:row>
      <xdr:rowOff>39143</xdr:rowOff>
    </xdr:from>
    <xdr:to>
      <xdr:col>2</xdr:col>
      <xdr:colOff>1541854</xdr:colOff>
      <xdr:row>293</xdr:row>
      <xdr:rowOff>1204823</xdr:rowOff>
    </xdr:to>
    <xdr:pic>
      <xdr:nvPicPr>
        <xdr:cNvPr id="525" name="Рисунок 524"/>
        <xdr:cNvPicPr>
          <a:picLocks noChangeAspect="1" noChangeArrowheads="1"/>
        </xdr:cNvPicPr>
      </xdr:nvPicPr>
      <xdr:blipFill>
        <a:blip xmlns:r="http://schemas.openxmlformats.org/officeDocument/2006/relationships" r:embed="rId180" cstate="print">
          <a:extLst>
            <a:ext uri="{28A0092B-C50C-407E-A947-70E740481C1C}">
              <a14:useLocalDpi xmlns:a14="http://schemas.microsoft.com/office/drawing/2010/main" xmlns="" val="0"/>
            </a:ext>
          </a:extLst>
        </a:blip>
        <a:srcRect/>
        <a:stretch>
          <a:fillRect/>
        </a:stretch>
      </xdr:blipFill>
      <xdr:spPr bwMode="auto">
        <a:xfrm>
          <a:off x="2412565" y="431780179"/>
          <a:ext cx="1320039" cy="116568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221815</xdr:colOff>
      <xdr:row>294</xdr:row>
      <xdr:rowOff>39143</xdr:rowOff>
    </xdr:from>
    <xdr:to>
      <xdr:col>2</xdr:col>
      <xdr:colOff>1541854</xdr:colOff>
      <xdr:row>294</xdr:row>
      <xdr:rowOff>1204823</xdr:rowOff>
    </xdr:to>
    <xdr:pic>
      <xdr:nvPicPr>
        <xdr:cNvPr id="526" name="Рисунок 525"/>
        <xdr:cNvPicPr>
          <a:picLocks noChangeAspect="1" noChangeArrowheads="1"/>
        </xdr:cNvPicPr>
      </xdr:nvPicPr>
      <xdr:blipFill>
        <a:blip xmlns:r="http://schemas.openxmlformats.org/officeDocument/2006/relationships" r:embed="rId180" cstate="print">
          <a:extLst>
            <a:ext uri="{28A0092B-C50C-407E-A947-70E740481C1C}">
              <a14:useLocalDpi xmlns:a14="http://schemas.microsoft.com/office/drawing/2010/main" xmlns="" val="0"/>
            </a:ext>
          </a:extLst>
        </a:blip>
        <a:srcRect/>
        <a:stretch>
          <a:fillRect/>
        </a:stretch>
      </xdr:blipFill>
      <xdr:spPr bwMode="auto">
        <a:xfrm>
          <a:off x="2412565" y="431780179"/>
          <a:ext cx="1320039" cy="116568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639536</xdr:colOff>
      <xdr:row>228</xdr:row>
      <xdr:rowOff>68036</xdr:rowOff>
    </xdr:from>
    <xdr:to>
      <xdr:col>2</xdr:col>
      <xdr:colOff>1576472</xdr:colOff>
      <xdr:row>228</xdr:row>
      <xdr:rowOff>947397</xdr:rowOff>
    </xdr:to>
    <xdr:pic>
      <xdr:nvPicPr>
        <xdr:cNvPr id="530" name="Picture 99" descr="sbs-4418-dortlu"/>
        <xdr:cNvPicPr>
          <a:picLocks noChangeAspect="1" noChangeArrowheads="1"/>
        </xdr:cNvPicPr>
      </xdr:nvPicPr>
      <xdr:blipFill>
        <a:blip xmlns:r="http://schemas.openxmlformats.org/officeDocument/2006/relationships" r:embed="rId181" cstate="print"/>
        <a:srcRect/>
        <a:stretch>
          <a:fillRect/>
        </a:stretch>
      </xdr:blipFill>
      <xdr:spPr bwMode="auto">
        <a:xfrm>
          <a:off x="2830286" y="340804500"/>
          <a:ext cx="936936" cy="879361"/>
        </a:xfrm>
        <a:prstGeom prst="rect">
          <a:avLst/>
        </a:prstGeom>
        <a:noFill/>
        <a:ln w="9525">
          <a:noFill/>
          <a:miter lim="800000"/>
          <a:headEnd/>
          <a:tailEnd/>
        </a:ln>
      </xdr:spPr>
    </xdr:pic>
    <xdr:clientData/>
  </xdr:twoCellAnchor>
  <xdr:twoCellAnchor>
    <xdr:from>
      <xdr:col>2</xdr:col>
      <xdr:colOff>530679</xdr:colOff>
      <xdr:row>229</xdr:row>
      <xdr:rowOff>27214</xdr:rowOff>
    </xdr:from>
    <xdr:to>
      <xdr:col>2</xdr:col>
      <xdr:colOff>1467615</xdr:colOff>
      <xdr:row>229</xdr:row>
      <xdr:rowOff>906575</xdr:rowOff>
    </xdr:to>
    <xdr:pic>
      <xdr:nvPicPr>
        <xdr:cNvPr id="532" name="Picture 99" descr="sbs-4418-dortlu"/>
        <xdr:cNvPicPr>
          <a:picLocks noChangeAspect="1" noChangeArrowheads="1"/>
        </xdr:cNvPicPr>
      </xdr:nvPicPr>
      <xdr:blipFill>
        <a:blip xmlns:r="http://schemas.openxmlformats.org/officeDocument/2006/relationships" r:embed="rId181" cstate="print"/>
        <a:srcRect/>
        <a:stretch>
          <a:fillRect/>
        </a:stretch>
      </xdr:blipFill>
      <xdr:spPr bwMode="auto">
        <a:xfrm>
          <a:off x="2721429" y="342777535"/>
          <a:ext cx="936936" cy="879361"/>
        </a:xfrm>
        <a:prstGeom prst="rect">
          <a:avLst/>
        </a:prstGeom>
        <a:noFill/>
        <a:ln w="9525">
          <a:noFill/>
          <a:miter lim="800000"/>
          <a:headEnd/>
          <a:tailEnd/>
        </a:ln>
      </xdr:spPr>
    </xdr:pic>
    <xdr:clientData/>
  </xdr:twoCellAnchor>
  <xdr:twoCellAnchor>
    <xdr:from>
      <xdr:col>2</xdr:col>
      <xdr:colOff>301625</xdr:colOff>
      <xdr:row>225</xdr:row>
      <xdr:rowOff>31750</xdr:rowOff>
    </xdr:from>
    <xdr:to>
      <xdr:col>2</xdr:col>
      <xdr:colOff>1564229</xdr:colOff>
      <xdr:row>225</xdr:row>
      <xdr:rowOff>1111249</xdr:rowOff>
    </xdr:to>
    <xdr:pic>
      <xdr:nvPicPr>
        <xdr:cNvPr id="535" name="Рисунок 534"/>
        <xdr:cNvPicPr>
          <a:picLocks noChangeAspect="1" noChangeArrowheads="1"/>
        </xdr:cNvPicPr>
      </xdr:nvPicPr>
      <xdr:blipFill>
        <a:blip xmlns:r="http://schemas.openxmlformats.org/officeDocument/2006/relationships" r:embed="rId127" cstate="print">
          <a:extLst>
            <a:ext uri="{28A0092B-C50C-407E-A947-70E740481C1C}">
              <a14:useLocalDpi xmlns:a14="http://schemas.microsoft.com/office/drawing/2010/main" xmlns="" val="0"/>
            </a:ext>
          </a:extLst>
        </a:blip>
        <a:srcRect/>
        <a:stretch>
          <a:fillRect/>
        </a:stretch>
      </xdr:blipFill>
      <xdr:spPr bwMode="auto">
        <a:xfrm>
          <a:off x="4506232" y="328793929"/>
          <a:ext cx="1262604" cy="107949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482774</xdr:colOff>
      <xdr:row>24</xdr:row>
      <xdr:rowOff>104383</xdr:rowOff>
    </xdr:from>
    <xdr:to>
      <xdr:col>2</xdr:col>
      <xdr:colOff>1492250</xdr:colOff>
      <xdr:row>24</xdr:row>
      <xdr:rowOff>1075765</xdr:rowOff>
    </xdr:to>
    <xdr:pic>
      <xdr:nvPicPr>
        <xdr:cNvPr id="544" name="Picture 96" descr="SCM-2914 "/>
        <xdr:cNvPicPr>
          <a:picLocks noChangeAspect="1" noChangeArrowheads="1"/>
        </xdr:cNvPicPr>
      </xdr:nvPicPr>
      <xdr:blipFill>
        <a:blip xmlns:r="http://schemas.openxmlformats.org/officeDocument/2006/relationships" r:embed="rId182" cstate="print"/>
        <a:srcRect/>
        <a:stretch>
          <a:fillRect/>
        </a:stretch>
      </xdr:blipFill>
      <xdr:spPr bwMode="auto">
        <a:xfrm>
          <a:off x="4687381" y="48015133"/>
          <a:ext cx="1009476" cy="971382"/>
        </a:xfrm>
        <a:prstGeom prst="rect">
          <a:avLst/>
        </a:prstGeom>
        <a:noFill/>
        <a:ln w="9525">
          <a:noFill/>
          <a:miter lim="800000"/>
          <a:headEnd/>
          <a:tailEnd/>
        </a:ln>
      </xdr:spPr>
    </xdr:pic>
    <xdr:clientData/>
  </xdr:twoCellAnchor>
  <xdr:twoCellAnchor>
    <xdr:from>
      <xdr:col>2</xdr:col>
      <xdr:colOff>482774</xdr:colOff>
      <xdr:row>25</xdr:row>
      <xdr:rowOff>104383</xdr:rowOff>
    </xdr:from>
    <xdr:to>
      <xdr:col>2</xdr:col>
      <xdr:colOff>1492250</xdr:colOff>
      <xdr:row>25</xdr:row>
      <xdr:rowOff>1075765</xdr:rowOff>
    </xdr:to>
    <xdr:pic>
      <xdr:nvPicPr>
        <xdr:cNvPr id="545" name="Picture 96" descr="SCM-2914 "/>
        <xdr:cNvPicPr>
          <a:picLocks noChangeAspect="1" noChangeArrowheads="1"/>
        </xdr:cNvPicPr>
      </xdr:nvPicPr>
      <xdr:blipFill>
        <a:blip xmlns:r="http://schemas.openxmlformats.org/officeDocument/2006/relationships" r:embed="rId182" cstate="print"/>
        <a:srcRect/>
        <a:stretch>
          <a:fillRect/>
        </a:stretch>
      </xdr:blipFill>
      <xdr:spPr bwMode="auto">
        <a:xfrm>
          <a:off x="4687381" y="48015133"/>
          <a:ext cx="1009476" cy="971382"/>
        </a:xfrm>
        <a:prstGeom prst="rect">
          <a:avLst/>
        </a:prstGeom>
        <a:noFill/>
        <a:ln w="9525">
          <a:noFill/>
          <a:miter lim="800000"/>
          <a:headEnd/>
          <a:tailEnd/>
        </a:ln>
      </xdr:spPr>
    </xdr:pic>
    <xdr:clientData/>
  </xdr:twoCellAnchor>
  <xdr:twoCellAnchor>
    <xdr:from>
      <xdr:col>2</xdr:col>
      <xdr:colOff>743733</xdr:colOff>
      <xdr:row>130</xdr:row>
      <xdr:rowOff>104384</xdr:rowOff>
    </xdr:from>
    <xdr:to>
      <xdr:col>2</xdr:col>
      <xdr:colOff>1190022</xdr:colOff>
      <xdr:row>130</xdr:row>
      <xdr:rowOff>831245</xdr:rowOff>
    </xdr:to>
    <xdr:pic>
      <xdr:nvPicPr>
        <xdr:cNvPr id="548" name="Рисунок 547"/>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xmlns="" val="0"/>
            </a:ext>
          </a:extLst>
        </a:blip>
        <a:srcRect/>
        <a:stretch>
          <a:fillRect/>
        </a:stretch>
      </xdr:blipFill>
      <xdr:spPr bwMode="auto">
        <a:xfrm>
          <a:off x="4948340" y="210647705"/>
          <a:ext cx="446289" cy="72686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743733</xdr:colOff>
      <xdr:row>131</xdr:row>
      <xdr:rowOff>104384</xdr:rowOff>
    </xdr:from>
    <xdr:to>
      <xdr:col>2</xdr:col>
      <xdr:colOff>1190022</xdr:colOff>
      <xdr:row>131</xdr:row>
      <xdr:rowOff>831245</xdr:rowOff>
    </xdr:to>
    <xdr:pic>
      <xdr:nvPicPr>
        <xdr:cNvPr id="549" name="Рисунок 548"/>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xmlns="" val="0"/>
            </a:ext>
          </a:extLst>
        </a:blip>
        <a:srcRect/>
        <a:stretch>
          <a:fillRect/>
        </a:stretch>
      </xdr:blipFill>
      <xdr:spPr bwMode="auto">
        <a:xfrm>
          <a:off x="4948340" y="210647705"/>
          <a:ext cx="446289" cy="72686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254000</xdr:colOff>
      <xdr:row>12</xdr:row>
      <xdr:rowOff>396875</xdr:rowOff>
    </xdr:from>
    <xdr:to>
      <xdr:col>2</xdr:col>
      <xdr:colOff>1522869</xdr:colOff>
      <xdr:row>12</xdr:row>
      <xdr:rowOff>777110</xdr:rowOff>
    </xdr:to>
    <xdr:pic>
      <xdr:nvPicPr>
        <xdr:cNvPr id="551" name="Рисунок 550"/>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rot="16200000">
          <a:off x="4902924" y="23370451"/>
          <a:ext cx="380235" cy="126886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254000</xdr:colOff>
      <xdr:row>13</xdr:row>
      <xdr:rowOff>396875</xdr:rowOff>
    </xdr:from>
    <xdr:to>
      <xdr:col>2</xdr:col>
      <xdr:colOff>1522869</xdr:colOff>
      <xdr:row>13</xdr:row>
      <xdr:rowOff>777110</xdr:rowOff>
    </xdr:to>
    <xdr:pic>
      <xdr:nvPicPr>
        <xdr:cNvPr id="552" name="Рисунок 551"/>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rot="16200000">
          <a:off x="4902924" y="23370451"/>
          <a:ext cx="380235" cy="126886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254000</xdr:colOff>
      <xdr:row>13</xdr:row>
      <xdr:rowOff>396875</xdr:rowOff>
    </xdr:from>
    <xdr:to>
      <xdr:col>2</xdr:col>
      <xdr:colOff>1522869</xdr:colOff>
      <xdr:row>13</xdr:row>
      <xdr:rowOff>777110</xdr:rowOff>
    </xdr:to>
    <xdr:pic>
      <xdr:nvPicPr>
        <xdr:cNvPr id="553" name="Рисунок 552"/>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rot="16200000">
          <a:off x="4902924" y="23370451"/>
          <a:ext cx="380235" cy="126886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267074</xdr:colOff>
      <xdr:row>16</xdr:row>
      <xdr:rowOff>353919</xdr:rowOff>
    </xdr:from>
    <xdr:to>
      <xdr:col>2</xdr:col>
      <xdr:colOff>1262882</xdr:colOff>
      <xdr:row>16</xdr:row>
      <xdr:rowOff>1558550</xdr:rowOff>
    </xdr:to>
    <xdr:pic>
      <xdr:nvPicPr>
        <xdr:cNvPr id="573" name="Рисунок 572"/>
        <xdr:cNvPicPr>
          <a:picLocks noChangeAspect="1" noChangeArrowheads="1"/>
        </xdr:cNvPicPr>
      </xdr:nvPicPr>
      <xdr:blipFill>
        <a:blip xmlns:r="http://schemas.openxmlformats.org/officeDocument/2006/relationships" r:embed="rId157" cstate="print">
          <a:extLst>
            <a:ext uri="{28A0092B-C50C-407E-A947-70E740481C1C}">
              <a14:useLocalDpi xmlns:a14="http://schemas.microsoft.com/office/drawing/2010/main" xmlns="" val="0"/>
            </a:ext>
          </a:extLst>
        </a:blip>
        <a:srcRect/>
        <a:stretch>
          <a:fillRect/>
        </a:stretch>
      </xdr:blipFill>
      <xdr:spPr bwMode="auto">
        <a:xfrm>
          <a:off x="4471681" y="31473455"/>
          <a:ext cx="995808" cy="120463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592978</xdr:colOff>
      <xdr:row>215</xdr:row>
      <xdr:rowOff>60698</xdr:rowOff>
    </xdr:from>
    <xdr:to>
      <xdr:col>2</xdr:col>
      <xdr:colOff>1301750</xdr:colOff>
      <xdr:row>215</xdr:row>
      <xdr:rowOff>1263649</xdr:rowOff>
    </xdr:to>
    <xdr:pic>
      <xdr:nvPicPr>
        <xdr:cNvPr id="577" name="Рисунок 576"/>
        <xdr:cNvPicPr>
          <a:picLocks noChangeAspect="1" noChangeArrowheads="1"/>
        </xdr:cNvPicPr>
      </xdr:nvPicPr>
      <xdr:blipFill>
        <a:blip xmlns:r="http://schemas.openxmlformats.org/officeDocument/2006/relationships" r:embed="rId183" cstate="print">
          <a:extLst>
            <a:ext uri="{28A0092B-C50C-407E-A947-70E740481C1C}">
              <a14:useLocalDpi xmlns:a14="http://schemas.microsoft.com/office/drawing/2010/main" xmlns="" val="0"/>
            </a:ext>
          </a:extLst>
        </a:blip>
        <a:srcRect/>
        <a:stretch>
          <a:fillRect/>
        </a:stretch>
      </xdr:blipFill>
      <xdr:spPr bwMode="auto">
        <a:xfrm>
          <a:off x="4797585" y="332428769"/>
          <a:ext cx="708772" cy="120295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277921</xdr:colOff>
      <xdr:row>160</xdr:row>
      <xdr:rowOff>122983</xdr:rowOff>
    </xdr:from>
    <xdr:to>
      <xdr:col>2</xdr:col>
      <xdr:colOff>1450536</xdr:colOff>
      <xdr:row>160</xdr:row>
      <xdr:rowOff>742599</xdr:rowOff>
    </xdr:to>
    <xdr:pic>
      <xdr:nvPicPr>
        <xdr:cNvPr id="579" name="Picture 15" descr="SHD-2651"/>
        <xdr:cNvPicPr>
          <a:picLocks noChangeAspect="1" noChangeArrowheads="1"/>
        </xdr:cNvPicPr>
      </xdr:nvPicPr>
      <xdr:blipFill>
        <a:blip xmlns:r="http://schemas.openxmlformats.org/officeDocument/2006/relationships" r:embed="rId65" cstate="print"/>
        <a:srcRect/>
        <a:stretch>
          <a:fillRect/>
        </a:stretch>
      </xdr:blipFill>
      <xdr:spPr bwMode="auto">
        <a:xfrm flipH="1">
          <a:off x="4482528" y="262319019"/>
          <a:ext cx="1172615" cy="619616"/>
        </a:xfrm>
        <a:prstGeom prst="rect">
          <a:avLst/>
        </a:prstGeom>
        <a:noFill/>
        <a:ln w="9525">
          <a:noFill/>
          <a:miter lim="800000"/>
          <a:headEnd/>
          <a:tailEnd/>
        </a:ln>
      </xdr:spPr>
    </xdr:pic>
    <xdr:clientData/>
  </xdr:twoCellAnchor>
  <xdr:twoCellAnchor>
    <xdr:from>
      <xdr:col>2</xdr:col>
      <xdr:colOff>295536</xdr:colOff>
      <xdr:row>163</xdr:row>
      <xdr:rowOff>361428</xdr:rowOff>
    </xdr:from>
    <xdr:to>
      <xdr:col>2</xdr:col>
      <xdr:colOff>1560999</xdr:colOff>
      <xdr:row>163</xdr:row>
      <xdr:rowOff>751413</xdr:rowOff>
    </xdr:to>
    <xdr:pic>
      <xdr:nvPicPr>
        <xdr:cNvPr id="580" name="Рисунок 579"/>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xmlns="" val="0"/>
            </a:ext>
          </a:extLst>
        </a:blip>
        <a:srcRect/>
        <a:stretch>
          <a:fillRect/>
        </a:stretch>
      </xdr:blipFill>
      <xdr:spPr bwMode="auto">
        <a:xfrm>
          <a:off x="4500143" y="264748214"/>
          <a:ext cx="1265463" cy="38998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392526</xdr:colOff>
      <xdr:row>164</xdr:row>
      <xdr:rowOff>174190</xdr:rowOff>
    </xdr:from>
    <xdr:to>
      <xdr:col>2</xdr:col>
      <xdr:colOff>1698810</xdr:colOff>
      <xdr:row>164</xdr:row>
      <xdr:rowOff>649532</xdr:rowOff>
    </xdr:to>
    <xdr:pic>
      <xdr:nvPicPr>
        <xdr:cNvPr id="581" name="Рисунок 580"/>
        <xdr:cNvPicPr>
          <a:picLocks noChangeAspect="1" noChangeArrowheads="1"/>
        </xdr:cNvPicPr>
      </xdr:nvPicPr>
      <xdr:blipFill>
        <a:blip xmlns:r="http://schemas.openxmlformats.org/officeDocument/2006/relationships" r:embed="rId184" cstate="print">
          <a:extLst>
            <a:ext uri="{28A0092B-C50C-407E-A947-70E740481C1C}">
              <a14:useLocalDpi xmlns:a14="http://schemas.microsoft.com/office/drawing/2010/main" xmlns="" val="0"/>
            </a:ext>
          </a:extLst>
        </a:blip>
        <a:srcRect/>
        <a:stretch>
          <a:fillRect/>
        </a:stretch>
      </xdr:blipFill>
      <xdr:spPr bwMode="auto">
        <a:xfrm>
          <a:off x="4597133" y="266874190"/>
          <a:ext cx="1306284" cy="47534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392526</xdr:colOff>
      <xdr:row>165</xdr:row>
      <xdr:rowOff>174190</xdr:rowOff>
    </xdr:from>
    <xdr:to>
      <xdr:col>2</xdr:col>
      <xdr:colOff>1698810</xdr:colOff>
      <xdr:row>165</xdr:row>
      <xdr:rowOff>649532</xdr:rowOff>
    </xdr:to>
    <xdr:pic>
      <xdr:nvPicPr>
        <xdr:cNvPr id="582" name="Рисунок 581"/>
        <xdr:cNvPicPr>
          <a:picLocks noChangeAspect="1" noChangeArrowheads="1"/>
        </xdr:cNvPicPr>
      </xdr:nvPicPr>
      <xdr:blipFill>
        <a:blip xmlns:r="http://schemas.openxmlformats.org/officeDocument/2006/relationships" r:embed="rId184" cstate="print">
          <a:extLst>
            <a:ext uri="{28A0092B-C50C-407E-A947-70E740481C1C}">
              <a14:useLocalDpi xmlns:a14="http://schemas.microsoft.com/office/drawing/2010/main" xmlns="" val="0"/>
            </a:ext>
          </a:extLst>
        </a:blip>
        <a:srcRect/>
        <a:stretch>
          <a:fillRect/>
        </a:stretch>
      </xdr:blipFill>
      <xdr:spPr bwMode="auto">
        <a:xfrm>
          <a:off x="4597133" y="267785869"/>
          <a:ext cx="1306284" cy="47534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367085</xdr:colOff>
      <xdr:row>157</xdr:row>
      <xdr:rowOff>138561</xdr:rowOff>
    </xdr:from>
    <xdr:to>
      <xdr:col>2</xdr:col>
      <xdr:colOff>1487734</xdr:colOff>
      <xdr:row>157</xdr:row>
      <xdr:rowOff>635623</xdr:rowOff>
    </xdr:to>
    <xdr:pic>
      <xdr:nvPicPr>
        <xdr:cNvPr id="589" name="Picture 214" descr="SHD 7013 red A copy"/>
        <xdr:cNvPicPr>
          <a:picLocks noChangeAspect="1" noChangeArrowheads="1"/>
        </xdr:cNvPicPr>
      </xdr:nvPicPr>
      <xdr:blipFill>
        <a:blip xmlns:r="http://schemas.openxmlformats.org/officeDocument/2006/relationships" r:embed="rId185" cstate="print"/>
        <a:srcRect/>
        <a:stretch>
          <a:fillRect/>
        </a:stretch>
      </xdr:blipFill>
      <xdr:spPr bwMode="auto">
        <a:xfrm>
          <a:off x="4571692" y="260347954"/>
          <a:ext cx="1120649" cy="497062"/>
        </a:xfrm>
        <a:prstGeom prst="rect">
          <a:avLst/>
        </a:prstGeom>
        <a:noFill/>
        <a:ln w="9525">
          <a:noFill/>
          <a:miter lim="800000"/>
          <a:headEnd/>
          <a:tailEnd/>
        </a:ln>
      </xdr:spPr>
    </xdr:pic>
    <xdr:clientData/>
  </xdr:twoCellAnchor>
  <xdr:twoCellAnchor>
    <xdr:from>
      <xdr:col>2</xdr:col>
      <xdr:colOff>367085</xdr:colOff>
      <xdr:row>157</xdr:row>
      <xdr:rowOff>138561</xdr:rowOff>
    </xdr:from>
    <xdr:to>
      <xdr:col>2</xdr:col>
      <xdr:colOff>1487734</xdr:colOff>
      <xdr:row>157</xdr:row>
      <xdr:rowOff>635623</xdr:rowOff>
    </xdr:to>
    <xdr:pic>
      <xdr:nvPicPr>
        <xdr:cNvPr id="590" name="Picture 214" descr="SHD 7013 red A copy"/>
        <xdr:cNvPicPr>
          <a:picLocks noChangeAspect="1" noChangeArrowheads="1"/>
        </xdr:cNvPicPr>
      </xdr:nvPicPr>
      <xdr:blipFill>
        <a:blip xmlns:r="http://schemas.openxmlformats.org/officeDocument/2006/relationships" r:embed="rId185" cstate="print"/>
        <a:srcRect/>
        <a:stretch>
          <a:fillRect/>
        </a:stretch>
      </xdr:blipFill>
      <xdr:spPr bwMode="auto">
        <a:xfrm>
          <a:off x="4571692" y="260347954"/>
          <a:ext cx="1120649" cy="497062"/>
        </a:xfrm>
        <a:prstGeom prst="rect">
          <a:avLst/>
        </a:prstGeom>
        <a:noFill/>
        <a:ln w="9525">
          <a:noFill/>
          <a:miter lim="800000"/>
          <a:headEnd/>
          <a:tailEnd/>
        </a:ln>
      </xdr:spPr>
    </xdr:pic>
    <xdr:clientData/>
  </xdr:twoCellAnchor>
  <xdr:twoCellAnchor>
    <xdr:from>
      <xdr:col>2</xdr:col>
      <xdr:colOff>613253</xdr:colOff>
      <xdr:row>196</xdr:row>
      <xdr:rowOff>143528</xdr:rowOff>
    </xdr:from>
    <xdr:to>
      <xdr:col>2</xdr:col>
      <xdr:colOff>1318350</xdr:colOff>
      <xdr:row>196</xdr:row>
      <xdr:rowOff>878313</xdr:rowOff>
    </xdr:to>
    <xdr:pic>
      <xdr:nvPicPr>
        <xdr:cNvPr id="596" name="Рисунок 595"/>
        <xdr:cNvPicPr>
          <a:picLocks noChangeAspect="1" noChangeArrowheads="1"/>
        </xdr:cNvPicPr>
      </xdr:nvPicPr>
      <xdr:blipFill>
        <a:blip xmlns:r="http://schemas.openxmlformats.org/officeDocument/2006/relationships" r:embed="rId186" cstate="print">
          <a:extLst>
            <a:ext uri="{28A0092B-C50C-407E-A947-70E740481C1C}">
              <a14:useLocalDpi xmlns:a14="http://schemas.microsoft.com/office/drawing/2010/main" xmlns="" val="0"/>
            </a:ext>
          </a:extLst>
        </a:blip>
        <a:srcRect/>
        <a:stretch>
          <a:fillRect/>
        </a:stretch>
      </xdr:blipFill>
      <xdr:spPr bwMode="auto">
        <a:xfrm>
          <a:off x="4817860" y="309134528"/>
          <a:ext cx="705097" cy="73478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613253</xdr:colOff>
      <xdr:row>196</xdr:row>
      <xdr:rowOff>143528</xdr:rowOff>
    </xdr:from>
    <xdr:to>
      <xdr:col>2</xdr:col>
      <xdr:colOff>1318350</xdr:colOff>
      <xdr:row>196</xdr:row>
      <xdr:rowOff>878313</xdr:rowOff>
    </xdr:to>
    <xdr:pic>
      <xdr:nvPicPr>
        <xdr:cNvPr id="597" name="Рисунок 596"/>
        <xdr:cNvPicPr>
          <a:picLocks noChangeAspect="1" noChangeArrowheads="1"/>
        </xdr:cNvPicPr>
      </xdr:nvPicPr>
      <xdr:blipFill>
        <a:blip xmlns:r="http://schemas.openxmlformats.org/officeDocument/2006/relationships" r:embed="rId186" cstate="print">
          <a:extLst>
            <a:ext uri="{28A0092B-C50C-407E-A947-70E740481C1C}">
              <a14:useLocalDpi xmlns:a14="http://schemas.microsoft.com/office/drawing/2010/main" xmlns="" val="0"/>
            </a:ext>
          </a:extLst>
        </a:blip>
        <a:srcRect/>
        <a:stretch>
          <a:fillRect/>
        </a:stretch>
      </xdr:blipFill>
      <xdr:spPr bwMode="auto">
        <a:xfrm>
          <a:off x="4817860" y="309134528"/>
          <a:ext cx="705097" cy="73478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613253</xdr:colOff>
      <xdr:row>197</xdr:row>
      <xdr:rowOff>143528</xdr:rowOff>
    </xdr:from>
    <xdr:to>
      <xdr:col>2</xdr:col>
      <xdr:colOff>1318350</xdr:colOff>
      <xdr:row>197</xdr:row>
      <xdr:rowOff>878313</xdr:rowOff>
    </xdr:to>
    <xdr:pic>
      <xdr:nvPicPr>
        <xdr:cNvPr id="598" name="Рисунок 597"/>
        <xdr:cNvPicPr>
          <a:picLocks noChangeAspect="1" noChangeArrowheads="1"/>
        </xdr:cNvPicPr>
      </xdr:nvPicPr>
      <xdr:blipFill>
        <a:blip xmlns:r="http://schemas.openxmlformats.org/officeDocument/2006/relationships" r:embed="rId186" cstate="print">
          <a:extLst>
            <a:ext uri="{28A0092B-C50C-407E-A947-70E740481C1C}">
              <a14:useLocalDpi xmlns:a14="http://schemas.microsoft.com/office/drawing/2010/main" xmlns="" val="0"/>
            </a:ext>
          </a:extLst>
        </a:blip>
        <a:srcRect/>
        <a:stretch>
          <a:fillRect/>
        </a:stretch>
      </xdr:blipFill>
      <xdr:spPr bwMode="auto">
        <a:xfrm>
          <a:off x="4817860" y="309134528"/>
          <a:ext cx="705097" cy="73478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613253</xdr:colOff>
      <xdr:row>197</xdr:row>
      <xdr:rowOff>143528</xdr:rowOff>
    </xdr:from>
    <xdr:to>
      <xdr:col>2</xdr:col>
      <xdr:colOff>1318350</xdr:colOff>
      <xdr:row>197</xdr:row>
      <xdr:rowOff>878313</xdr:rowOff>
    </xdr:to>
    <xdr:pic>
      <xdr:nvPicPr>
        <xdr:cNvPr id="599" name="Рисунок 598"/>
        <xdr:cNvPicPr>
          <a:picLocks noChangeAspect="1" noChangeArrowheads="1"/>
        </xdr:cNvPicPr>
      </xdr:nvPicPr>
      <xdr:blipFill>
        <a:blip xmlns:r="http://schemas.openxmlformats.org/officeDocument/2006/relationships" r:embed="rId186" cstate="print">
          <a:extLst>
            <a:ext uri="{28A0092B-C50C-407E-A947-70E740481C1C}">
              <a14:useLocalDpi xmlns:a14="http://schemas.microsoft.com/office/drawing/2010/main" xmlns="" val="0"/>
            </a:ext>
          </a:extLst>
        </a:blip>
        <a:srcRect/>
        <a:stretch>
          <a:fillRect/>
        </a:stretch>
      </xdr:blipFill>
      <xdr:spPr bwMode="auto">
        <a:xfrm>
          <a:off x="4817860" y="309134528"/>
          <a:ext cx="705097" cy="73478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417535</xdr:colOff>
      <xdr:row>195</xdr:row>
      <xdr:rowOff>130479</xdr:rowOff>
    </xdr:from>
    <xdr:to>
      <xdr:col>2</xdr:col>
      <xdr:colOff>1444234</xdr:colOff>
      <xdr:row>195</xdr:row>
      <xdr:rowOff>1110192</xdr:rowOff>
    </xdr:to>
    <xdr:pic>
      <xdr:nvPicPr>
        <xdr:cNvPr id="602" name="Рисунок 601"/>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xmlns="" val="0"/>
            </a:ext>
          </a:extLst>
        </a:blip>
        <a:srcRect/>
        <a:stretch>
          <a:fillRect/>
        </a:stretch>
      </xdr:blipFill>
      <xdr:spPr bwMode="auto">
        <a:xfrm>
          <a:off x="4622142" y="307842408"/>
          <a:ext cx="1026699" cy="97971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352295</xdr:colOff>
      <xdr:row>179</xdr:row>
      <xdr:rowOff>234863</xdr:rowOff>
    </xdr:from>
    <xdr:to>
      <xdr:col>2</xdr:col>
      <xdr:colOff>1578752</xdr:colOff>
      <xdr:row>179</xdr:row>
      <xdr:rowOff>923136</xdr:rowOff>
    </xdr:to>
    <xdr:pic>
      <xdr:nvPicPr>
        <xdr:cNvPr id="603" name="Рисунок 602"/>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xmlns="" val="0"/>
            </a:ext>
          </a:extLst>
        </a:blip>
        <a:srcRect/>
        <a:stretch>
          <a:fillRect/>
        </a:stretch>
      </xdr:blipFill>
      <xdr:spPr bwMode="auto">
        <a:xfrm>
          <a:off x="4556902" y="286583577"/>
          <a:ext cx="1226457" cy="68827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352295</xdr:colOff>
      <xdr:row>180</xdr:row>
      <xdr:rowOff>234863</xdr:rowOff>
    </xdr:from>
    <xdr:to>
      <xdr:col>2</xdr:col>
      <xdr:colOff>1578752</xdr:colOff>
      <xdr:row>180</xdr:row>
      <xdr:rowOff>923136</xdr:rowOff>
    </xdr:to>
    <xdr:pic>
      <xdr:nvPicPr>
        <xdr:cNvPr id="606" name="Рисунок 605"/>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xmlns="" val="0"/>
            </a:ext>
          </a:extLst>
        </a:blip>
        <a:srcRect/>
        <a:stretch>
          <a:fillRect/>
        </a:stretch>
      </xdr:blipFill>
      <xdr:spPr bwMode="auto">
        <a:xfrm>
          <a:off x="4556902" y="286583577"/>
          <a:ext cx="1226457" cy="68827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352295</xdr:colOff>
      <xdr:row>180</xdr:row>
      <xdr:rowOff>234863</xdr:rowOff>
    </xdr:from>
    <xdr:to>
      <xdr:col>2</xdr:col>
      <xdr:colOff>1578752</xdr:colOff>
      <xdr:row>180</xdr:row>
      <xdr:rowOff>923136</xdr:rowOff>
    </xdr:to>
    <xdr:pic>
      <xdr:nvPicPr>
        <xdr:cNvPr id="607" name="Рисунок 606"/>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xmlns="" val="0"/>
            </a:ext>
          </a:extLst>
        </a:blip>
        <a:srcRect/>
        <a:stretch>
          <a:fillRect/>
        </a:stretch>
      </xdr:blipFill>
      <xdr:spPr bwMode="auto">
        <a:xfrm>
          <a:off x="4556902" y="286583577"/>
          <a:ext cx="1226457" cy="68827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63500</xdr:colOff>
      <xdr:row>166</xdr:row>
      <xdr:rowOff>317500</xdr:rowOff>
    </xdr:from>
    <xdr:to>
      <xdr:col>2</xdr:col>
      <xdr:colOff>1778000</xdr:colOff>
      <xdr:row>166</xdr:row>
      <xdr:rowOff>802787</xdr:rowOff>
    </xdr:to>
    <xdr:pic>
      <xdr:nvPicPr>
        <xdr:cNvPr id="622" name="Рисунок 621"/>
        <xdr:cNvPicPr>
          <a:picLocks noChangeAspect="1" noChangeArrowheads="1"/>
        </xdr:cNvPicPr>
      </xdr:nvPicPr>
      <xdr:blipFill>
        <a:blip xmlns:r="http://schemas.openxmlformats.org/officeDocument/2006/relationships" r:embed="rId187" cstate="print">
          <a:extLst>
            <a:ext uri="{28A0092B-C50C-407E-A947-70E740481C1C}">
              <a14:useLocalDpi xmlns:a14="http://schemas.microsoft.com/office/drawing/2010/main" xmlns="" val="0"/>
            </a:ext>
          </a:extLst>
        </a:blip>
        <a:srcRect/>
        <a:stretch>
          <a:fillRect/>
        </a:stretch>
      </xdr:blipFill>
      <xdr:spPr bwMode="auto">
        <a:xfrm>
          <a:off x="4268107" y="276406429"/>
          <a:ext cx="1714500" cy="48528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63500</xdr:colOff>
      <xdr:row>166</xdr:row>
      <xdr:rowOff>317500</xdr:rowOff>
    </xdr:from>
    <xdr:to>
      <xdr:col>2</xdr:col>
      <xdr:colOff>1778000</xdr:colOff>
      <xdr:row>166</xdr:row>
      <xdr:rowOff>802787</xdr:rowOff>
    </xdr:to>
    <xdr:pic>
      <xdr:nvPicPr>
        <xdr:cNvPr id="624" name="Рисунок 623"/>
        <xdr:cNvPicPr>
          <a:picLocks noChangeAspect="1" noChangeArrowheads="1"/>
        </xdr:cNvPicPr>
      </xdr:nvPicPr>
      <xdr:blipFill>
        <a:blip xmlns:r="http://schemas.openxmlformats.org/officeDocument/2006/relationships" r:embed="rId187" cstate="print">
          <a:extLst>
            <a:ext uri="{28A0092B-C50C-407E-A947-70E740481C1C}">
              <a14:useLocalDpi xmlns:a14="http://schemas.microsoft.com/office/drawing/2010/main" xmlns="" val="0"/>
            </a:ext>
          </a:extLst>
        </a:blip>
        <a:srcRect/>
        <a:stretch>
          <a:fillRect/>
        </a:stretch>
      </xdr:blipFill>
      <xdr:spPr bwMode="auto">
        <a:xfrm>
          <a:off x="4268107" y="276406429"/>
          <a:ext cx="1714500" cy="48528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508000</xdr:colOff>
      <xdr:row>191</xdr:row>
      <xdr:rowOff>63500</xdr:rowOff>
    </xdr:from>
    <xdr:to>
      <xdr:col>2</xdr:col>
      <xdr:colOff>1263672</xdr:colOff>
      <xdr:row>191</xdr:row>
      <xdr:rowOff>1047750</xdr:rowOff>
    </xdr:to>
    <xdr:pic>
      <xdr:nvPicPr>
        <xdr:cNvPr id="628" name="Рисунок 627"/>
        <xdr:cNvPicPr>
          <a:picLocks noChangeAspect="1" noChangeArrowheads="1"/>
        </xdr:cNvPicPr>
      </xdr:nvPicPr>
      <xdr:blipFill>
        <a:blip xmlns:r="http://schemas.openxmlformats.org/officeDocument/2006/relationships" r:embed="rId134" cstate="print">
          <a:extLst>
            <a:ext uri="{28A0092B-C50C-407E-A947-70E740481C1C}">
              <a14:useLocalDpi xmlns:a14="http://schemas.microsoft.com/office/drawing/2010/main" xmlns="" val="0"/>
            </a:ext>
          </a:extLst>
        </a:blip>
        <a:srcRect/>
        <a:stretch>
          <a:fillRect/>
        </a:stretch>
      </xdr:blipFill>
      <xdr:spPr bwMode="auto">
        <a:xfrm>
          <a:off x="4712607" y="311653464"/>
          <a:ext cx="755672" cy="9842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174626</xdr:colOff>
      <xdr:row>167</xdr:row>
      <xdr:rowOff>381000</xdr:rowOff>
    </xdr:from>
    <xdr:to>
      <xdr:col>2</xdr:col>
      <xdr:colOff>1666876</xdr:colOff>
      <xdr:row>167</xdr:row>
      <xdr:rowOff>852145</xdr:rowOff>
    </xdr:to>
    <xdr:pic>
      <xdr:nvPicPr>
        <xdr:cNvPr id="631" name="Рисунок 630"/>
        <xdr:cNvPicPr>
          <a:picLocks noChangeAspect="1" noChangeArrowheads="1"/>
        </xdr:cNvPicPr>
      </xdr:nvPicPr>
      <xdr:blipFill>
        <a:blip xmlns:r="http://schemas.openxmlformats.org/officeDocument/2006/relationships" r:embed="rId141" cstate="print">
          <a:extLst>
            <a:ext uri="{28A0092B-C50C-407E-A947-70E740481C1C}">
              <a14:useLocalDpi xmlns:a14="http://schemas.microsoft.com/office/drawing/2010/main" xmlns="" val="0"/>
            </a:ext>
          </a:extLst>
        </a:blip>
        <a:srcRect/>
        <a:stretch>
          <a:fillRect/>
        </a:stretch>
      </xdr:blipFill>
      <xdr:spPr bwMode="auto">
        <a:xfrm>
          <a:off x="4379233" y="280143857"/>
          <a:ext cx="1492250" cy="47114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174626</xdr:colOff>
      <xdr:row>168</xdr:row>
      <xdr:rowOff>381000</xdr:rowOff>
    </xdr:from>
    <xdr:to>
      <xdr:col>2</xdr:col>
      <xdr:colOff>1666876</xdr:colOff>
      <xdr:row>168</xdr:row>
      <xdr:rowOff>852145</xdr:rowOff>
    </xdr:to>
    <xdr:pic>
      <xdr:nvPicPr>
        <xdr:cNvPr id="633" name="Рисунок 632"/>
        <xdr:cNvPicPr>
          <a:picLocks noChangeAspect="1" noChangeArrowheads="1"/>
        </xdr:cNvPicPr>
      </xdr:nvPicPr>
      <xdr:blipFill>
        <a:blip xmlns:r="http://schemas.openxmlformats.org/officeDocument/2006/relationships" r:embed="rId141" cstate="print">
          <a:extLst>
            <a:ext uri="{28A0092B-C50C-407E-A947-70E740481C1C}">
              <a14:useLocalDpi xmlns:a14="http://schemas.microsoft.com/office/drawing/2010/main" xmlns="" val="0"/>
            </a:ext>
          </a:extLst>
        </a:blip>
        <a:srcRect/>
        <a:stretch>
          <a:fillRect/>
        </a:stretch>
      </xdr:blipFill>
      <xdr:spPr bwMode="auto">
        <a:xfrm>
          <a:off x="4379233" y="280143857"/>
          <a:ext cx="1492250" cy="47114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174626</xdr:colOff>
      <xdr:row>168</xdr:row>
      <xdr:rowOff>381000</xdr:rowOff>
    </xdr:from>
    <xdr:to>
      <xdr:col>2</xdr:col>
      <xdr:colOff>1666876</xdr:colOff>
      <xdr:row>168</xdr:row>
      <xdr:rowOff>852145</xdr:rowOff>
    </xdr:to>
    <xdr:pic>
      <xdr:nvPicPr>
        <xdr:cNvPr id="635" name="Рисунок 634"/>
        <xdr:cNvPicPr>
          <a:picLocks noChangeAspect="1" noChangeArrowheads="1"/>
        </xdr:cNvPicPr>
      </xdr:nvPicPr>
      <xdr:blipFill>
        <a:blip xmlns:r="http://schemas.openxmlformats.org/officeDocument/2006/relationships" r:embed="rId141" cstate="print">
          <a:extLst>
            <a:ext uri="{28A0092B-C50C-407E-A947-70E740481C1C}">
              <a14:useLocalDpi xmlns:a14="http://schemas.microsoft.com/office/drawing/2010/main" xmlns="" val="0"/>
            </a:ext>
          </a:extLst>
        </a:blip>
        <a:srcRect/>
        <a:stretch>
          <a:fillRect/>
        </a:stretch>
      </xdr:blipFill>
      <xdr:spPr bwMode="auto">
        <a:xfrm>
          <a:off x="4379233" y="280143857"/>
          <a:ext cx="1492250" cy="47114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174626</xdr:colOff>
      <xdr:row>169</xdr:row>
      <xdr:rowOff>381000</xdr:rowOff>
    </xdr:from>
    <xdr:to>
      <xdr:col>2</xdr:col>
      <xdr:colOff>1666876</xdr:colOff>
      <xdr:row>169</xdr:row>
      <xdr:rowOff>852145</xdr:rowOff>
    </xdr:to>
    <xdr:pic>
      <xdr:nvPicPr>
        <xdr:cNvPr id="637" name="Рисунок 636"/>
        <xdr:cNvPicPr>
          <a:picLocks noChangeAspect="1" noChangeArrowheads="1"/>
        </xdr:cNvPicPr>
      </xdr:nvPicPr>
      <xdr:blipFill>
        <a:blip xmlns:r="http://schemas.openxmlformats.org/officeDocument/2006/relationships" r:embed="rId141" cstate="print">
          <a:extLst>
            <a:ext uri="{28A0092B-C50C-407E-A947-70E740481C1C}">
              <a14:useLocalDpi xmlns:a14="http://schemas.microsoft.com/office/drawing/2010/main" xmlns="" val="0"/>
            </a:ext>
          </a:extLst>
        </a:blip>
        <a:srcRect/>
        <a:stretch>
          <a:fillRect/>
        </a:stretch>
      </xdr:blipFill>
      <xdr:spPr bwMode="auto">
        <a:xfrm>
          <a:off x="4379233" y="280143857"/>
          <a:ext cx="1492250" cy="47114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174626</xdr:colOff>
      <xdr:row>169</xdr:row>
      <xdr:rowOff>381000</xdr:rowOff>
    </xdr:from>
    <xdr:to>
      <xdr:col>2</xdr:col>
      <xdr:colOff>1666876</xdr:colOff>
      <xdr:row>169</xdr:row>
      <xdr:rowOff>852145</xdr:rowOff>
    </xdr:to>
    <xdr:pic>
      <xdr:nvPicPr>
        <xdr:cNvPr id="639" name="Рисунок 638"/>
        <xdr:cNvPicPr>
          <a:picLocks noChangeAspect="1" noChangeArrowheads="1"/>
        </xdr:cNvPicPr>
      </xdr:nvPicPr>
      <xdr:blipFill>
        <a:blip xmlns:r="http://schemas.openxmlformats.org/officeDocument/2006/relationships" r:embed="rId141" cstate="print">
          <a:extLst>
            <a:ext uri="{28A0092B-C50C-407E-A947-70E740481C1C}">
              <a14:useLocalDpi xmlns:a14="http://schemas.microsoft.com/office/drawing/2010/main" xmlns="" val="0"/>
            </a:ext>
          </a:extLst>
        </a:blip>
        <a:srcRect/>
        <a:stretch>
          <a:fillRect/>
        </a:stretch>
      </xdr:blipFill>
      <xdr:spPr bwMode="auto">
        <a:xfrm>
          <a:off x="4379233" y="280143857"/>
          <a:ext cx="1492250" cy="47114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553176</xdr:colOff>
      <xdr:row>110</xdr:row>
      <xdr:rowOff>120120</xdr:rowOff>
    </xdr:from>
    <xdr:to>
      <xdr:col>2</xdr:col>
      <xdr:colOff>1641920</xdr:colOff>
      <xdr:row>110</xdr:row>
      <xdr:rowOff>1365249</xdr:rowOff>
    </xdr:to>
    <xdr:pic>
      <xdr:nvPicPr>
        <xdr:cNvPr id="641" name="Рисунок 640"/>
        <xdr:cNvPicPr>
          <a:picLocks noChangeAspect="1" noChangeArrowheads="1"/>
        </xdr:cNvPicPr>
      </xdr:nvPicPr>
      <xdr:blipFill>
        <a:blip xmlns:r="http://schemas.openxmlformats.org/officeDocument/2006/relationships" r:embed="rId188" cstate="print">
          <a:extLst>
            <a:ext uri="{28A0092B-C50C-407E-A947-70E740481C1C}">
              <a14:useLocalDpi xmlns:a14="http://schemas.microsoft.com/office/drawing/2010/main" xmlns="" val="0"/>
            </a:ext>
          </a:extLst>
        </a:blip>
        <a:srcRect/>
        <a:stretch>
          <a:fillRect/>
        </a:stretch>
      </xdr:blipFill>
      <xdr:spPr bwMode="auto">
        <a:xfrm>
          <a:off x="4757783" y="192552334"/>
          <a:ext cx="1088744" cy="124512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553176</xdr:colOff>
      <xdr:row>110</xdr:row>
      <xdr:rowOff>120120</xdr:rowOff>
    </xdr:from>
    <xdr:to>
      <xdr:col>2</xdr:col>
      <xdr:colOff>1641920</xdr:colOff>
      <xdr:row>110</xdr:row>
      <xdr:rowOff>1365249</xdr:rowOff>
    </xdr:to>
    <xdr:pic>
      <xdr:nvPicPr>
        <xdr:cNvPr id="642" name="Рисунок 641"/>
        <xdr:cNvPicPr>
          <a:picLocks noChangeAspect="1" noChangeArrowheads="1"/>
        </xdr:cNvPicPr>
      </xdr:nvPicPr>
      <xdr:blipFill>
        <a:blip xmlns:r="http://schemas.openxmlformats.org/officeDocument/2006/relationships" r:embed="rId188" cstate="print">
          <a:extLst>
            <a:ext uri="{28A0092B-C50C-407E-A947-70E740481C1C}">
              <a14:useLocalDpi xmlns:a14="http://schemas.microsoft.com/office/drawing/2010/main" xmlns="" val="0"/>
            </a:ext>
          </a:extLst>
        </a:blip>
        <a:srcRect/>
        <a:stretch>
          <a:fillRect/>
        </a:stretch>
      </xdr:blipFill>
      <xdr:spPr bwMode="auto">
        <a:xfrm>
          <a:off x="4757783" y="192552334"/>
          <a:ext cx="1088744" cy="124512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553176</xdr:colOff>
      <xdr:row>111</xdr:row>
      <xdr:rowOff>120120</xdr:rowOff>
    </xdr:from>
    <xdr:to>
      <xdr:col>2</xdr:col>
      <xdr:colOff>1641920</xdr:colOff>
      <xdr:row>111</xdr:row>
      <xdr:rowOff>1365249</xdr:rowOff>
    </xdr:to>
    <xdr:pic>
      <xdr:nvPicPr>
        <xdr:cNvPr id="643" name="Рисунок 642"/>
        <xdr:cNvPicPr>
          <a:picLocks noChangeAspect="1" noChangeArrowheads="1"/>
        </xdr:cNvPicPr>
      </xdr:nvPicPr>
      <xdr:blipFill>
        <a:blip xmlns:r="http://schemas.openxmlformats.org/officeDocument/2006/relationships" r:embed="rId188" cstate="print">
          <a:extLst>
            <a:ext uri="{28A0092B-C50C-407E-A947-70E740481C1C}">
              <a14:useLocalDpi xmlns:a14="http://schemas.microsoft.com/office/drawing/2010/main" xmlns="" val="0"/>
            </a:ext>
          </a:extLst>
        </a:blip>
        <a:srcRect/>
        <a:stretch>
          <a:fillRect/>
        </a:stretch>
      </xdr:blipFill>
      <xdr:spPr bwMode="auto">
        <a:xfrm>
          <a:off x="4757783" y="192552334"/>
          <a:ext cx="1088744" cy="124512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553176</xdr:colOff>
      <xdr:row>111</xdr:row>
      <xdr:rowOff>120120</xdr:rowOff>
    </xdr:from>
    <xdr:to>
      <xdr:col>2</xdr:col>
      <xdr:colOff>1641920</xdr:colOff>
      <xdr:row>111</xdr:row>
      <xdr:rowOff>1365249</xdr:rowOff>
    </xdr:to>
    <xdr:pic>
      <xdr:nvPicPr>
        <xdr:cNvPr id="644" name="Рисунок 643"/>
        <xdr:cNvPicPr>
          <a:picLocks noChangeAspect="1" noChangeArrowheads="1"/>
        </xdr:cNvPicPr>
      </xdr:nvPicPr>
      <xdr:blipFill>
        <a:blip xmlns:r="http://schemas.openxmlformats.org/officeDocument/2006/relationships" r:embed="rId188" cstate="print">
          <a:extLst>
            <a:ext uri="{28A0092B-C50C-407E-A947-70E740481C1C}">
              <a14:useLocalDpi xmlns:a14="http://schemas.microsoft.com/office/drawing/2010/main" xmlns="" val="0"/>
            </a:ext>
          </a:extLst>
        </a:blip>
        <a:srcRect/>
        <a:stretch>
          <a:fillRect/>
        </a:stretch>
      </xdr:blipFill>
      <xdr:spPr bwMode="auto">
        <a:xfrm>
          <a:off x="4757783" y="192552334"/>
          <a:ext cx="1088744" cy="124512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501315</xdr:colOff>
      <xdr:row>100</xdr:row>
      <xdr:rowOff>100263</xdr:rowOff>
    </xdr:from>
    <xdr:to>
      <xdr:col>2</xdr:col>
      <xdr:colOff>1290464</xdr:colOff>
      <xdr:row>100</xdr:row>
      <xdr:rowOff>1079500</xdr:rowOff>
    </xdr:to>
    <xdr:pic>
      <xdr:nvPicPr>
        <xdr:cNvPr id="645" name="Рисунок 644"/>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xmlns="" val="0"/>
            </a:ext>
          </a:extLst>
        </a:blip>
        <a:srcRect/>
        <a:stretch>
          <a:fillRect/>
        </a:stretch>
      </xdr:blipFill>
      <xdr:spPr bwMode="auto">
        <a:xfrm>
          <a:off x="4705922" y="178857299"/>
          <a:ext cx="789149" cy="97923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497974</xdr:colOff>
      <xdr:row>104</xdr:row>
      <xdr:rowOff>124852</xdr:rowOff>
    </xdr:from>
    <xdr:to>
      <xdr:col>2</xdr:col>
      <xdr:colOff>1222375</xdr:colOff>
      <xdr:row>104</xdr:row>
      <xdr:rowOff>915427</xdr:rowOff>
    </xdr:to>
    <xdr:pic>
      <xdr:nvPicPr>
        <xdr:cNvPr id="655" name="Рисунок 654"/>
        <xdr:cNvPicPr>
          <a:picLocks noChangeAspect="1" noChangeArrowheads="1"/>
        </xdr:cNvPicPr>
      </xdr:nvPicPr>
      <xdr:blipFill>
        <a:blip xmlns:r="http://schemas.openxmlformats.org/officeDocument/2006/relationships" r:embed="rId189" cstate="print">
          <a:extLst>
            <a:ext uri="{28A0092B-C50C-407E-A947-70E740481C1C}">
              <a14:useLocalDpi xmlns:a14="http://schemas.microsoft.com/office/drawing/2010/main" xmlns="" val="0"/>
            </a:ext>
          </a:extLst>
        </a:blip>
        <a:srcRect/>
        <a:stretch>
          <a:fillRect/>
        </a:stretch>
      </xdr:blipFill>
      <xdr:spPr bwMode="auto">
        <a:xfrm>
          <a:off x="4702581" y="183766852"/>
          <a:ext cx="724401" cy="7905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467895</xdr:colOff>
      <xdr:row>47</xdr:row>
      <xdr:rowOff>367632</xdr:rowOff>
    </xdr:from>
    <xdr:to>
      <xdr:col>2</xdr:col>
      <xdr:colOff>1420827</xdr:colOff>
      <xdr:row>47</xdr:row>
      <xdr:rowOff>1016436</xdr:rowOff>
    </xdr:to>
    <xdr:pic>
      <xdr:nvPicPr>
        <xdr:cNvPr id="656" name="Рисунок 655"/>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xmlns="" val="0"/>
            </a:ext>
          </a:extLst>
        </a:blip>
        <a:srcRect/>
        <a:stretch>
          <a:fillRect/>
        </a:stretch>
      </xdr:blipFill>
      <xdr:spPr bwMode="auto">
        <a:xfrm>
          <a:off x="4672502" y="94188882"/>
          <a:ext cx="952932" cy="64880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467895</xdr:colOff>
      <xdr:row>48</xdr:row>
      <xdr:rowOff>367632</xdr:rowOff>
    </xdr:from>
    <xdr:to>
      <xdr:col>2</xdr:col>
      <xdr:colOff>1420827</xdr:colOff>
      <xdr:row>48</xdr:row>
      <xdr:rowOff>1016436</xdr:rowOff>
    </xdr:to>
    <xdr:pic>
      <xdr:nvPicPr>
        <xdr:cNvPr id="657" name="Рисунок 656"/>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xmlns="" val="0"/>
            </a:ext>
          </a:extLst>
        </a:blip>
        <a:srcRect/>
        <a:stretch>
          <a:fillRect/>
        </a:stretch>
      </xdr:blipFill>
      <xdr:spPr bwMode="auto">
        <a:xfrm>
          <a:off x="4672502" y="94188882"/>
          <a:ext cx="952932" cy="64880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467895</xdr:colOff>
      <xdr:row>48</xdr:row>
      <xdr:rowOff>367632</xdr:rowOff>
    </xdr:from>
    <xdr:to>
      <xdr:col>2</xdr:col>
      <xdr:colOff>1420827</xdr:colOff>
      <xdr:row>48</xdr:row>
      <xdr:rowOff>1016436</xdr:rowOff>
    </xdr:to>
    <xdr:pic>
      <xdr:nvPicPr>
        <xdr:cNvPr id="658" name="Рисунок 657"/>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xmlns="" val="0"/>
            </a:ext>
          </a:extLst>
        </a:blip>
        <a:srcRect/>
        <a:stretch>
          <a:fillRect/>
        </a:stretch>
      </xdr:blipFill>
      <xdr:spPr bwMode="auto">
        <a:xfrm>
          <a:off x="4672502" y="94188882"/>
          <a:ext cx="952932" cy="64880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467895</xdr:colOff>
      <xdr:row>49</xdr:row>
      <xdr:rowOff>367632</xdr:rowOff>
    </xdr:from>
    <xdr:to>
      <xdr:col>2</xdr:col>
      <xdr:colOff>1420827</xdr:colOff>
      <xdr:row>49</xdr:row>
      <xdr:rowOff>1016436</xdr:rowOff>
    </xdr:to>
    <xdr:pic>
      <xdr:nvPicPr>
        <xdr:cNvPr id="659" name="Рисунок 658"/>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xmlns="" val="0"/>
            </a:ext>
          </a:extLst>
        </a:blip>
        <a:srcRect/>
        <a:stretch>
          <a:fillRect/>
        </a:stretch>
      </xdr:blipFill>
      <xdr:spPr bwMode="auto">
        <a:xfrm>
          <a:off x="4672502" y="94188882"/>
          <a:ext cx="952932" cy="64880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467895</xdr:colOff>
      <xdr:row>49</xdr:row>
      <xdr:rowOff>367632</xdr:rowOff>
    </xdr:from>
    <xdr:to>
      <xdr:col>2</xdr:col>
      <xdr:colOff>1420827</xdr:colOff>
      <xdr:row>49</xdr:row>
      <xdr:rowOff>1016436</xdr:rowOff>
    </xdr:to>
    <xdr:pic>
      <xdr:nvPicPr>
        <xdr:cNvPr id="660" name="Рисунок 659"/>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xmlns="" val="0"/>
            </a:ext>
          </a:extLst>
        </a:blip>
        <a:srcRect/>
        <a:stretch>
          <a:fillRect/>
        </a:stretch>
      </xdr:blipFill>
      <xdr:spPr bwMode="auto">
        <a:xfrm>
          <a:off x="4672502" y="94188882"/>
          <a:ext cx="952932" cy="64880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487455</xdr:colOff>
      <xdr:row>33</xdr:row>
      <xdr:rowOff>75638</xdr:rowOff>
    </xdr:from>
    <xdr:to>
      <xdr:col>2</xdr:col>
      <xdr:colOff>1453962</xdr:colOff>
      <xdr:row>33</xdr:row>
      <xdr:rowOff>951601</xdr:rowOff>
    </xdr:to>
    <xdr:pic>
      <xdr:nvPicPr>
        <xdr:cNvPr id="672" name="Рисунок 671"/>
        <xdr:cNvPicPr>
          <a:picLocks noChangeAspect="1" noChangeArrowheads="1"/>
        </xdr:cNvPicPr>
      </xdr:nvPicPr>
      <xdr:blipFill>
        <a:blip xmlns:r="http://schemas.openxmlformats.org/officeDocument/2006/relationships" r:embed="rId190" cstate="print">
          <a:extLst>
            <a:ext uri="{28A0092B-C50C-407E-A947-70E740481C1C}">
              <a14:useLocalDpi xmlns:a14="http://schemas.microsoft.com/office/drawing/2010/main" xmlns="" val="0"/>
            </a:ext>
          </a:extLst>
        </a:blip>
        <a:srcRect/>
        <a:stretch>
          <a:fillRect/>
        </a:stretch>
      </xdr:blipFill>
      <xdr:spPr bwMode="auto">
        <a:xfrm>
          <a:off x="4692062" y="70751138"/>
          <a:ext cx="966507" cy="87596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487455</xdr:colOff>
      <xdr:row>33</xdr:row>
      <xdr:rowOff>75638</xdr:rowOff>
    </xdr:from>
    <xdr:to>
      <xdr:col>2</xdr:col>
      <xdr:colOff>1453962</xdr:colOff>
      <xdr:row>33</xdr:row>
      <xdr:rowOff>951601</xdr:rowOff>
    </xdr:to>
    <xdr:pic>
      <xdr:nvPicPr>
        <xdr:cNvPr id="674" name="Рисунок 673"/>
        <xdr:cNvPicPr>
          <a:picLocks noChangeAspect="1" noChangeArrowheads="1"/>
        </xdr:cNvPicPr>
      </xdr:nvPicPr>
      <xdr:blipFill>
        <a:blip xmlns:r="http://schemas.openxmlformats.org/officeDocument/2006/relationships" r:embed="rId190" cstate="print">
          <a:extLst>
            <a:ext uri="{28A0092B-C50C-407E-A947-70E740481C1C}">
              <a14:useLocalDpi xmlns:a14="http://schemas.microsoft.com/office/drawing/2010/main" xmlns="" val="0"/>
            </a:ext>
          </a:extLst>
        </a:blip>
        <a:srcRect/>
        <a:stretch>
          <a:fillRect/>
        </a:stretch>
      </xdr:blipFill>
      <xdr:spPr bwMode="auto">
        <a:xfrm>
          <a:off x="4692062" y="70751138"/>
          <a:ext cx="966507" cy="87596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401052</xdr:colOff>
      <xdr:row>30</xdr:row>
      <xdr:rowOff>200527</xdr:rowOff>
    </xdr:from>
    <xdr:to>
      <xdr:col>2</xdr:col>
      <xdr:colOff>1444690</xdr:colOff>
      <xdr:row>30</xdr:row>
      <xdr:rowOff>941458</xdr:rowOff>
    </xdr:to>
    <xdr:pic>
      <xdr:nvPicPr>
        <xdr:cNvPr id="690" name="Рисунок 689"/>
        <xdr:cNvPicPr>
          <a:picLocks noChangeAspect="1" noChangeArrowheads="1"/>
        </xdr:cNvPicPr>
      </xdr:nvPicPr>
      <xdr:blipFill>
        <a:blip xmlns:r="http://schemas.openxmlformats.org/officeDocument/2006/relationships" r:embed="rId191" cstate="print">
          <a:extLst>
            <a:ext uri="{28A0092B-C50C-407E-A947-70E740481C1C}">
              <a14:useLocalDpi xmlns:a14="http://schemas.microsoft.com/office/drawing/2010/main" xmlns="" val="0"/>
            </a:ext>
          </a:extLst>
        </a:blip>
        <a:srcRect/>
        <a:stretch>
          <a:fillRect/>
        </a:stretch>
      </xdr:blipFill>
      <xdr:spPr bwMode="auto">
        <a:xfrm>
          <a:off x="4605659" y="68753313"/>
          <a:ext cx="1043638" cy="74093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401052</xdr:colOff>
      <xdr:row>30</xdr:row>
      <xdr:rowOff>200527</xdr:rowOff>
    </xdr:from>
    <xdr:to>
      <xdr:col>2</xdr:col>
      <xdr:colOff>1444690</xdr:colOff>
      <xdr:row>30</xdr:row>
      <xdr:rowOff>941458</xdr:rowOff>
    </xdr:to>
    <xdr:pic>
      <xdr:nvPicPr>
        <xdr:cNvPr id="691" name="Рисунок 690"/>
        <xdr:cNvPicPr>
          <a:picLocks noChangeAspect="1" noChangeArrowheads="1"/>
        </xdr:cNvPicPr>
      </xdr:nvPicPr>
      <xdr:blipFill>
        <a:blip xmlns:r="http://schemas.openxmlformats.org/officeDocument/2006/relationships" r:embed="rId191" cstate="print">
          <a:extLst>
            <a:ext uri="{28A0092B-C50C-407E-A947-70E740481C1C}">
              <a14:useLocalDpi xmlns:a14="http://schemas.microsoft.com/office/drawing/2010/main" xmlns="" val="0"/>
            </a:ext>
          </a:extLst>
        </a:blip>
        <a:srcRect/>
        <a:stretch>
          <a:fillRect/>
        </a:stretch>
      </xdr:blipFill>
      <xdr:spPr bwMode="auto">
        <a:xfrm>
          <a:off x="4605659" y="68753313"/>
          <a:ext cx="1043638" cy="74093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401052</xdr:colOff>
      <xdr:row>31</xdr:row>
      <xdr:rowOff>200527</xdr:rowOff>
    </xdr:from>
    <xdr:to>
      <xdr:col>2</xdr:col>
      <xdr:colOff>1444690</xdr:colOff>
      <xdr:row>31</xdr:row>
      <xdr:rowOff>941458</xdr:rowOff>
    </xdr:to>
    <xdr:pic>
      <xdr:nvPicPr>
        <xdr:cNvPr id="692" name="Рисунок 691"/>
        <xdr:cNvPicPr>
          <a:picLocks noChangeAspect="1" noChangeArrowheads="1"/>
        </xdr:cNvPicPr>
      </xdr:nvPicPr>
      <xdr:blipFill>
        <a:blip xmlns:r="http://schemas.openxmlformats.org/officeDocument/2006/relationships" r:embed="rId191" cstate="print">
          <a:extLst>
            <a:ext uri="{28A0092B-C50C-407E-A947-70E740481C1C}">
              <a14:useLocalDpi xmlns:a14="http://schemas.microsoft.com/office/drawing/2010/main" xmlns="" val="0"/>
            </a:ext>
          </a:extLst>
        </a:blip>
        <a:srcRect/>
        <a:stretch>
          <a:fillRect/>
        </a:stretch>
      </xdr:blipFill>
      <xdr:spPr bwMode="auto">
        <a:xfrm>
          <a:off x="4605659" y="68753313"/>
          <a:ext cx="1043638" cy="74093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401052</xdr:colOff>
      <xdr:row>31</xdr:row>
      <xdr:rowOff>200527</xdr:rowOff>
    </xdr:from>
    <xdr:to>
      <xdr:col>2</xdr:col>
      <xdr:colOff>1444690</xdr:colOff>
      <xdr:row>31</xdr:row>
      <xdr:rowOff>941458</xdr:rowOff>
    </xdr:to>
    <xdr:pic>
      <xdr:nvPicPr>
        <xdr:cNvPr id="693" name="Рисунок 692"/>
        <xdr:cNvPicPr>
          <a:picLocks noChangeAspect="1" noChangeArrowheads="1"/>
        </xdr:cNvPicPr>
      </xdr:nvPicPr>
      <xdr:blipFill>
        <a:blip xmlns:r="http://schemas.openxmlformats.org/officeDocument/2006/relationships" r:embed="rId191" cstate="print">
          <a:extLst>
            <a:ext uri="{28A0092B-C50C-407E-A947-70E740481C1C}">
              <a14:useLocalDpi xmlns:a14="http://schemas.microsoft.com/office/drawing/2010/main" xmlns="" val="0"/>
            </a:ext>
          </a:extLst>
        </a:blip>
        <a:srcRect/>
        <a:stretch>
          <a:fillRect/>
        </a:stretch>
      </xdr:blipFill>
      <xdr:spPr bwMode="auto">
        <a:xfrm>
          <a:off x="4605659" y="68753313"/>
          <a:ext cx="1043638" cy="74093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476250</xdr:colOff>
      <xdr:row>32</xdr:row>
      <xdr:rowOff>63500</xdr:rowOff>
    </xdr:from>
    <xdr:to>
      <xdr:col>2</xdr:col>
      <xdr:colOff>1412875</xdr:colOff>
      <xdr:row>32</xdr:row>
      <xdr:rowOff>981759</xdr:rowOff>
    </xdr:to>
    <xdr:pic>
      <xdr:nvPicPr>
        <xdr:cNvPr id="705" name="Рисунок 704"/>
        <xdr:cNvPicPr>
          <a:picLocks noChangeAspect="1" noChangeArrowheads="1"/>
        </xdr:cNvPicPr>
      </xdr:nvPicPr>
      <xdr:blipFill>
        <a:blip xmlns:r="http://schemas.openxmlformats.org/officeDocument/2006/relationships" r:embed="rId192" cstate="print">
          <a:extLst>
            <a:ext uri="{28A0092B-C50C-407E-A947-70E740481C1C}">
              <a14:useLocalDpi xmlns:a14="http://schemas.microsoft.com/office/drawing/2010/main" xmlns="" val="0"/>
            </a:ext>
          </a:extLst>
        </a:blip>
        <a:srcRect/>
        <a:stretch>
          <a:fillRect/>
        </a:stretch>
      </xdr:blipFill>
      <xdr:spPr bwMode="auto">
        <a:xfrm>
          <a:off x="4680857" y="71800357"/>
          <a:ext cx="936625" cy="91825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476250</xdr:colOff>
      <xdr:row>32</xdr:row>
      <xdr:rowOff>63500</xdr:rowOff>
    </xdr:from>
    <xdr:to>
      <xdr:col>2</xdr:col>
      <xdr:colOff>1412875</xdr:colOff>
      <xdr:row>32</xdr:row>
      <xdr:rowOff>981759</xdr:rowOff>
    </xdr:to>
    <xdr:pic>
      <xdr:nvPicPr>
        <xdr:cNvPr id="707" name="Рисунок 706"/>
        <xdr:cNvPicPr>
          <a:picLocks noChangeAspect="1" noChangeArrowheads="1"/>
        </xdr:cNvPicPr>
      </xdr:nvPicPr>
      <xdr:blipFill>
        <a:blip xmlns:r="http://schemas.openxmlformats.org/officeDocument/2006/relationships" r:embed="rId192" cstate="print">
          <a:extLst>
            <a:ext uri="{28A0092B-C50C-407E-A947-70E740481C1C}">
              <a14:useLocalDpi xmlns:a14="http://schemas.microsoft.com/office/drawing/2010/main" xmlns="" val="0"/>
            </a:ext>
          </a:extLst>
        </a:blip>
        <a:srcRect/>
        <a:stretch>
          <a:fillRect/>
        </a:stretch>
      </xdr:blipFill>
      <xdr:spPr bwMode="auto">
        <a:xfrm>
          <a:off x="4680857" y="71800357"/>
          <a:ext cx="936625" cy="91825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269875</xdr:colOff>
      <xdr:row>281</xdr:row>
      <xdr:rowOff>222250</xdr:rowOff>
    </xdr:from>
    <xdr:to>
      <xdr:col>2</xdr:col>
      <xdr:colOff>1494106</xdr:colOff>
      <xdr:row>281</xdr:row>
      <xdr:rowOff>981273</xdr:rowOff>
    </xdr:to>
    <xdr:pic>
      <xdr:nvPicPr>
        <xdr:cNvPr id="715" name="Рисунок 714"/>
        <xdr:cNvPicPr>
          <a:picLocks noChangeAspect="1" noChangeArrowheads="1"/>
        </xdr:cNvPicPr>
      </xdr:nvPicPr>
      <xdr:blipFill>
        <a:blip xmlns:r="http://schemas.openxmlformats.org/officeDocument/2006/relationships" r:embed="rId193" cstate="print">
          <a:extLst>
            <a:ext uri="{28A0092B-C50C-407E-A947-70E740481C1C}">
              <a14:useLocalDpi xmlns:a14="http://schemas.microsoft.com/office/drawing/2010/main" xmlns="" val="0"/>
            </a:ext>
          </a:extLst>
        </a:blip>
        <a:srcRect/>
        <a:stretch>
          <a:fillRect/>
        </a:stretch>
      </xdr:blipFill>
      <xdr:spPr bwMode="auto">
        <a:xfrm>
          <a:off x="4474482" y="509551214"/>
          <a:ext cx="1224231" cy="75902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269875</xdr:colOff>
      <xdr:row>281</xdr:row>
      <xdr:rowOff>222250</xdr:rowOff>
    </xdr:from>
    <xdr:to>
      <xdr:col>2</xdr:col>
      <xdr:colOff>1494106</xdr:colOff>
      <xdr:row>281</xdr:row>
      <xdr:rowOff>981273</xdr:rowOff>
    </xdr:to>
    <xdr:pic>
      <xdr:nvPicPr>
        <xdr:cNvPr id="716" name="Рисунок 715"/>
        <xdr:cNvPicPr>
          <a:picLocks noChangeAspect="1" noChangeArrowheads="1"/>
        </xdr:cNvPicPr>
      </xdr:nvPicPr>
      <xdr:blipFill>
        <a:blip xmlns:r="http://schemas.openxmlformats.org/officeDocument/2006/relationships" r:embed="rId193" cstate="print">
          <a:extLst>
            <a:ext uri="{28A0092B-C50C-407E-A947-70E740481C1C}">
              <a14:useLocalDpi xmlns:a14="http://schemas.microsoft.com/office/drawing/2010/main" xmlns="" val="0"/>
            </a:ext>
          </a:extLst>
        </a:blip>
        <a:srcRect/>
        <a:stretch>
          <a:fillRect/>
        </a:stretch>
      </xdr:blipFill>
      <xdr:spPr bwMode="auto">
        <a:xfrm>
          <a:off x="4474482" y="509551214"/>
          <a:ext cx="1224231" cy="75902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269875</xdr:colOff>
      <xdr:row>282</xdr:row>
      <xdr:rowOff>222250</xdr:rowOff>
    </xdr:from>
    <xdr:to>
      <xdr:col>2</xdr:col>
      <xdr:colOff>1494106</xdr:colOff>
      <xdr:row>282</xdr:row>
      <xdr:rowOff>981273</xdr:rowOff>
    </xdr:to>
    <xdr:pic>
      <xdr:nvPicPr>
        <xdr:cNvPr id="717" name="Рисунок 716"/>
        <xdr:cNvPicPr>
          <a:picLocks noChangeAspect="1" noChangeArrowheads="1"/>
        </xdr:cNvPicPr>
      </xdr:nvPicPr>
      <xdr:blipFill>
        <a:blip xmlns:r="http://schemas.openxmlformats.org/officeDocument/2006/relationships" r:embed="rId193" cstate="print">
          <a:extLst>
            <a:ext uri="{28A0092B-C50C-407E-A947-70E740481C1C}">
              <a14:useLocalDpi xmlns:a14="http://schemas.microsoft.com/office/drawing/2010/main" xmlns="" val="0"/>
            </a:ext>
          </a:extLst>
        </a:blip>
        <a:srcRect/>
        <a:stretch>
          <a:fillRect/>
        </a:stretch>
      </xdr:blipFill>
      <xdr:spPr bwMode="auto">
        <a:xfrm>
          <a:off x="4474482" y="509551214"/>
          <a:ext cx="1224231" cy="75902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269875</xdr:colOff>
      <xdr:row>282</xdr:row>
      <xdr:rowOff>222250</xdr:rowOff>
    </xdr:from>
    <xdr:to>
      <xdr:col>2</xdr:col>
      <xdr:colOff>1494106</xdr:colOff>
      <xdr:row>282</xdr:row>
      <xdr:rowOff>981273</xdr:rowOff>
    </xdr:to>
    <xdr:pic>
      <xdr:nvPicPr>
        <xdr:cNvPr id="718" name="Рисунок 717"/>
        <xdr:cNvPicPr>
          <a:picLocks noChangeAspect="1" noChangeArrowheads="1"/>
        </xdr:cNvPicPr>
      </xdr:nvPicPr>
      <xdr:blipFill>
        <a:blip xmlns:r="http://schemas.openxmlformats.org/officeDocument/2006/relationships" r:embed="rId193" cstate="print">
          <a:extLst>
            <a:ext uri="{28A0092B-C50C-407E-A947-70E740481C1C}">
              <a14:useLocalDpi xmlns:a14="http://schemas.microsoft.com/office/drawing/2010/main" xmlns="" val="0"/>
            </a:ext>
          </a:extLst>
        </a:blip>
        <a:srcRect/>
        <a:stretch>
          <a:fillRect/>
        </a:stretch>
      </xdr:blipFill>
      <xdr:spPr bwMode="auto">
        <a:xfrm>
          <a:off x="4474482" y="509551214"/>
          <a:ext cx="1224231" cy="75902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365342</xdr:colOff>
      <xdr:row>251</xdr:row>
      <xdr:rowOff>39144</xdr:rowOff>
    </xdr:from>
    <xdr:to>
      <xdr:col>2</xdr:col>
      <xdr:colOff>1566400</xdr:colOff>
      <xdr:row>251</xdr:row>
      <xdr:rowOff>728926</xdr:rowOff>
    </xdr:to>
    <xdr:pic>
      <xdr:nvPicPr>
        <xdr:cNvPr id="719" name="Рисунок 718"/>
        <xdr:cNvPicPr>
          <a:picLocks noChangeAspect="1" noChangeArrowheads="1"/>
        </xdr:cNvPicPr>
      </xdr:nvPicPr>
      <xdr:blipFill>
        <a:blip xmlns:r="http://schemas.openxmlformats.org/officeDocument/2006/relationships" r:embed="rId96" cstate="print">
          <a:extLst>
            <a:ext uri="{28A0092B-C50C-407E-A947-70E740481C1C}">
              <a14:useLocalDpi xmlns:a14="http://schemas.microsoft.com/office/drawing/2010/main" xmlns="" val="0"/>
            </a:ext>
          </a:extLst>
        </a:blip>
        <a:srcRect/>
        <a:stretch>
          <a:fillRect/>
        </a:stretch>
      </xdr:blipFill>
      <xdr:spPr bwMode="auto">
        <a:xfrm>
          <a:off x="4569949" y="460586501"/>
          <a:ext cx="1201058" cy="68978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365342</xdr:colOff>
      <xdr:row>252</xdr:row>
      <xdr:rowOff>39144</xdr:rowOff>
    </xdr:from>
    <xdr:to>
      <xdr:col>2</xdr:col>
      <xdr:colOff>1566400</xdr:colOff>
      <xdr:row>252</xdr:row>
      <xdr:rowOff>728926</xdr:rowOff>
    </xdr:to>
    <xdr:pic>
      <xdr:nvPicPr>
        <xdr:cNvPr id="722" name="Рисунок 721"/>
        <xdr:cNvPicPr>
          <a:picLocks noChangeAspect="1" noChangeArrowheads="1"/>
        </xdr:cNvPicPr>
      </xdr:nvPicPr>
      <xdr:blipFill>
        <a:blip xmlns:r="http://schemas.openxmlformats.org/officeDocument/2006/relationships" r:embed="rId96" cstate="print">
          <a:extLst>
            <a:ext uri="{28A0092B-C50C-407E-A947-70E740481C1C}">
              <a14:useLocalDpi xmlns:a14="http://schemas.microsoft.com/office/drawing/2010/main" xmlns="" val="0"/>
            </a:ext>
          </a:extLst>
        </a:blip>
        <a:srcRect/>
        <a:stretch>
          <a:fillRect/>
        </a:stretch>
      </xdr:blipFill>
      <xdr:spPr bwMode="auto">
        <a:xfrm>
          <a:off x="4569949" y="460586501"/>
          <a:ext cx="1201058" cy="68978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365342</xdr:colOff>
      <xdr:row>252</xdr:row>
      <xdr:rowOff>39144</xdr:rowOff>
    </xdr:from>
    <xdr:to>
      <xdr:col>2</xdr:col>
      <xdr:colOff>1566400</xdr:colOff>
      <xdr:row>252</xdr:row>
      <xdr:rowOff>728926</xdr:rowOff>
    </xdr:to>
    <xdr:pic>
      <xdr:nvPicPr>
        <xdr:cNvPr id="723" name="Рисунок 722"/>
        <xdr:cNvPicPr>
          <a:picLocks noChangeAspect="1" noChangeArrowheads="1"/>
        </xdr:cNvPicPr>
      </xdr:nvPicPr>
      <xdr:blipFill>
        <a:blip xmlns:r="http://schemas.openxmlformats.org/officeDocument/2006/relationships" r:embed="rId96" cstate="print">
          <a:extLst>
            <a:ext uri="{28A0092B-C50C-407E-A947-70E740481C1C}">
              <a14:useLocalDpi xmlns:a14="http://schemas.microsoft.com/office/drawing/2010/main" xmlns="" val="0"/>
            </a:ext>
          </a:extLst>
        </a:blip>
        <a:srcRect/>
        <a:stretch>
          <a:fillRect/>
        </a:stretch>
      </xdr:blipFill>
      <xdr:spPr bwMode="auto">
        <a:xfrm>
          <a:off x="4569949" y="460586501"/>
          <a:ext cx="1201058" cy="68978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469726</xdr:colOff>
      <xdr:row>247</xdr:row>
      <xdr:rowOff>104383</xdr:rowOff>
    </xdr:from>
    <xdr:to>
      <xdr:col>2</xdr:col>
      <xdr:colOff>1526610</xdr:colOff>
      <xdr:row>247</xdr:row>
      <xdr:rowOff>799624</xdr:rowOff>
    </xdr:to>
    <xdr:pic>
      <xdr:nvPicPr>
        <xdr:cNvPr id="727" name="Рисунок 726"/>
        <xdr:cNvPicPr>
          <a:picLocks noChangeAspect="1" noChangeArrowheads="1"/>
        </xdr:cNvPicPr>
      </xdr:nvPicPr>
      <xdr:blipFill>
        <a:blip xmlns:r="http://schemas.openxmlformats.org/officeDocument/2006/relationships" r:embed="rId194" cstate="print">
          <a:extLst>
            <a:ext uri="{28A0092B-C50C-407E-A947-70E740481C1C}">
              <a14:useLocalDpi xmlns:a14="http://schemas.microsoft.com/office/drawing/2010/main" xmlns="" val="0"/>
            </a:ext>
          </a:extLst>
        </a:blip>
        <a:srcRect/>
        <a:stretch>
          <a:fillRect/>
        </a:stretch>
      </xdr:blipFill>
      <xdr:spPr bwMode="auto">
        <a:xfrm>
          <a:off x="4674333" y="454759847"/>
          <a:ext cx="1056884" cy="69524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469726</xdr:colOff>
      <xdr:row>247</xdr:row>
      <xdr:rowOff>104383</xdr:rowOff>
    </xdr:from>
    <xdr:to>
      <xdr:col>2</xdr:col>
      <xdr:colOff>1526610</xdr:colOff>
      <xdr:row>247</xdr:row>
      <xdr:rowOff>799624</xdr:rowOff>
    </xdr:to>
    <xdr:pic>
      <xdr:nvPicPr>
        <xdr:cNvPr id="728" name="Рисунок 727"/>
        <xdr:cNvPicPr>
          <a:picLocks noChangeAspect="1" noChangeArrowheads="1"/>
        </xdr:cNvPicPr>
      </xdr:nvPicPr>
      <xdr:blipFill>
        <a:blip xmlns:r="http://schemas.openxmlformats.org/officeDocument/2006/relationships" r:embed="rId194" cstate="print">
          <a:extLst>
            <a:ext uri="{28A0092B-C50C-407E-A947-70E740481C1C}">
              <a14:useLocalDpi xmlns:a14="http://schemas.microsoft.com/office/drawing/2010/main" xmlns="" val="0"/>
            </a:ext>
          </a:extLst>
        </a:blip>
        <a:srcRect/>
        <a:stretch>
          <a:fillRect/>
        </a:stretch>
      </xdr:blipFill>
      <xdr:spPr bwMode="auto">
        <a:xfrm>
          <a:off x="4674333" y="454759847"/>
          <a:ext cx="1056884" cy="69524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469726</xdr:colOff>
      <xdr:row>248</xdr:row>
      <xdr:rowOff>104383</xdr:rowOff>
    </xdr:from>
    <xdr:to>
      <xdr:col>2</xdr:col>
      <xdr:colOff>1526610</xdr:colOff>
      <xdr:row>248</xdr:row>
      <xdr:rowOff>799624</xdr:rowOff>
    </xdr:to>
    <xdr:pic>
      <xdr:nvPicPr>
        <xdr:cNvPr id="729" name="Рисунок 728"/>
        <xdr:cNvPicPr>
          <a:picLocks noChangeAspect="1" noChangeArrowheads="1"/>
        </xdr:cNvPicPr>
      </xdr:nvPicPr>
      <xdr:blipFill>
        <a:blip xmlns:r="http://schemas.openxmlformats.org/officeDocument/2006/relationships" r:embed="rId194" cstate="print">
          <a:extLst>
            <a:ext uri="{28A0092B-C50C-407E-A947-70E740481C1C}">
              <a14:useLocalDpi xmlns:a14="http://schemas.microsoft.com/office/drawing/2010/main" xmlns="" val="0"/>
            </a:ext>
          </a:extLst>
        </a:blip>
        <a:srcRect/>
        <a:stretch>
          <a:fillRect/>
        </a:stretch>
      </xdr:blipFill>
      <xdr:spPr bwMode="auto">
        <a:xfrm>
          <a:off x="4674333" y="454759847"/>
          <a:ext cx="1056884" cy="69524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469726</xdr:colOff>
      <xdr:row>248</xdr:row>
      <xdr:rowOff>104383</xdr:rowOff>
    </xdr:from>
    <xdr:to>
      <xdr:col>2</xdr:col>
      <xdr:colOff>1526610</xdr:colOff>
      <xdr:row>248</xdr:row>
      <xdr:rowOff>799624</xdr:rowOff>
    </xdr:to>
    <xdr:pic>
      <xdr:nvPicPr>
        <xdr:cNvPr id="730" name="Рисунок 729"/>
        <xdr:cNvPicPr>
          <a:picLocks noChangeAspect="1" noChangeArrowheads="1"/>
        </xdr:cNvPicPr>
      </xdr:nvPicPr>
      <xdr:blipFill>
        <a:blip xmlns:r="http://schemas.openxmlformats.org/officeDocument/2006/relationships" r:embed="rId194" cstate="print">
          <a:extLst>
            <a:ext uri="{28A0092B-C50C-407E-A947-70E740481C1C}">
              <a14:useLocalDpi xmlns:a14="http://schemas.microsoft.com/office/drawing/2010/main" xmlns="" val="0"/>
            </a:ext>
          </a:extLst>
        </a:blip>
        <a:srcRect/>
        <a:stretch>
          <a:fillRect/>
        </a:stretch>
      </xdr:blipFill>
      <xdr:spPr bwMode="auto">
        <a:xfrm>
          <a:off x="4674333" y="454759847"/>
          <a:ext cx="1056884" cy="69524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469726</xdr:colOff>
      <xdr:row>249</xdr:row>
      <xdr:rowOff>104383</xdr:rowOff>
    </xdr:from>
    <xdr:to>
      <xdr:col>2</xdr:col>
      <xdr:colOff>1526610</xdr:colOff>
      <xdr:row>249</xdr:row>
      <xdr:rowOff>799624</xdr:rowOff>
    </xdr:to>
    <xdr:pic>
      <xdr:nvPicPr>
        <xdr:cNvPr id="731" name="Рисунок 730"/>
        <xdr:cNvPicPr>
          <a:picLocks noChangeAspect="1" noChangeArrowheads="1"/>
        </xdr:cNvPicPr>
      </xdr:nvPicPr>
      <xdr:blipFill>
        <a:blip xmlns:r="http://schemas.openxmlformats.org/officeDocument/2006/relationships" r:embed="rId194" cstate="print">
          <a:extLst>
            <a:ext uri="{28A0092B-C50C-407E-A947-70E740481C1C}">
              <a14:useLocalDpi xmlns:a14="http://schemas.microsoft.com/office/drawing/2010/main" xmlns="" val="0"/>
            </a:ext>
          </a:extLst>
        </a:blip>
        <a:srcRect/>
        <a:stretch>
          <a:fillRect/>
        </a:stretch>
      </xdr:blipFill>
      <xdr:spPr bwMode="auto">
        <a:xfrm>
          <a:off x="4674333" y="454759847"/>
          <a:ext cx="1056884" cy="69524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469726</xdr:colOff>
      <xdr:row>249</xdr:row>
      <xdr:rowOff>104383</xdr:rowOff>
    </xdr:from>
    <xdr:to>
      <xdr:col>2</xdr:col>
      <xdr:colOff>1526610</xdr:colOff>
      <xdr:row>249</xdr:row>
      <xdr:rowOff>799624</xdr:rowOff>
    </xdr:to>
    <xdr:pic>
      <xdr:nvPicPr>
        <xdr:cNvPr id="732" name="Рисунок 731"/>
        <xdr:cNvPicPr>
          <a:picLocks noChangeAspect="1" noChangeArrowheads="1"/>
        </xdr:cNvPicPr>
      </xdr:nvPicPr>
      <xdr:blipFill>
        <a:blip xmlns:r="http://schemas.openxmlformats.org/officeDocument/2006/relationships" r:embed="rId194" cstate="print">
          <a:extLst>
            <a:ext uri="{28A0092B-C50C-407E-A947-70E740481C1C}">
              <a14:useLocalDpi xmlns:a14="http://schemas.microsoft.com/office/drawing/2010/main" xmlns="" val="0"/>
            </a:ext>
          </a:extLst>
        </a:blip>
        <a:srcRect/>
        <a:stretch>
          <a:fillRect/>
        </a:stretch>
      </xdr:blipFill>
      <xdr:spPr bwMode="auto">
        <a:xfrm>
          <a:off x="4674333" y="454759847"/>
          <a:ext cx="1056884" cy="69524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313150</xdr:colOff>
      <xdr:row>244</xdr:row>
      <xdr:rowOff>117431</xdr:rowOff>
    </xdr:from>
    <xdr:to>
      <xdr:col>2</xdr:col>
      <xdr:colOff>1581190</xdr:colOff>
      <xdr:row>244</xdr:row>
      <xdr:rowOff>835257</xdr:rowOff>
    </xdr:to>
    <xdr:pic>
      <xdr:nvPicPr>
        <xdr:cNvPr id="733" name="Рисунок 732"/>
        <xdr:cNvPicPr>
          <a:picLocks noChangeAspect="1" noChangeArrowheads="1"/>
        </xdr:cNvPicPr>
      </xdr:nvPicPr>
      <xdr:blipFill>
        <a:blip xmlns:r="http://schemas.openxmlformats.org/officeDocument/2006/relationships" r:embed="rId97" cstate="print">
          <a:extLst>
            <a:ext uri="{28A0092B-C50C-407E-A947-70E740481C1C}">
              <a14:useLocalDpi xmlns:a14="http://schemas.microsoft.com/office/drawing/2010/main" xmlns="" val="0"/>
            </a:ext>
          </a:extLst>
        </a:blip>
        <a:srcRect/>
        <a:stretch>
          <a:fillRect/>
        </a:stretch>
      </xdr:blipFill>
      <xdr:spPr bwMode="auto">
        <a:xfrm>
          <a:off x="4517757" y="453834002"/>
          <a:ext cx="1268040" cy="71782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313150</xdr:colOff>
      <xdr:row>245</xdr:row>
      <xdr:rowOff>117431</xdr:rowOff>
    </xdr:from>
    <xdr:to>
      <xdr:col>2</xdr:col>
      <xdr:colOff>1581190</xdr:colOff>
      <xdr:row>245</xdr:row>
      <xdr:rowOff>835257</xdr:rowOff>
    </xdr:to>
    <xdr:pic>
      <xdr:nvPicPr>
        <xdr:cNvPr id="734" name="Рисунок 733"/>
        <xdr:cNvPicPr>
          <a:picLocks noChangeAspect="1" noChangeArrowheads="1"/>
        </xdr:cNvPicPr>
      </xdr:nvPicPr>
      <xdr:blipFill>
        <a:blip xmlns:r="http://schemas.openxmlformats.org/officeDocument/2006/relationships" r:embed="rId97" cstate="print">
          <a:extLst>
            <a:ext uri="{28A0092B-C50C-407E-A947-70E740481C1C}">
              <a14:useLocalDpi xmlns:a14="http://schemas.microsoft.com/office/drawing/2010/main" xmlns="" val="0"/>
            </a:ext>
          </a:extLst>
        </a:blip>
        <a:srcRect/>
        <a:stretch>
          <a:fillRect/>
        </a:stretch>
      </xdr:blipFill>
      <xdr:spPr bwMode="auto">
        <a:xfrm>
          <a:off x="4517757" y="453834002"/>
          <a:ext cx="1268040" cy="71782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313150</xdr:colOff>
      <xdr:row>245</xdr:row>
      <xdr:rowOff>117431</xdr:rowOff>
    </xdr:from>
    <xdr:to>
      <xdr:col>2</xdr:col>
      <xdr:colOff>1581190</xdr:colOff>
      <xdr:row>245</xdr:row>
      <xdr:rowOff>835257</xdr:rowOff>
    </xdr:to>
    <xdr:pic>
      <xdr:nvPicPr>
        <xdr:cNvPr id="735" name="Рисунок 734"/>
        <xdr:cNvPicPr>
          <a:picLocks noChangeAspect="1" noChangeArrowheads="1"/>
        </xdr:cNvPicPr>
      </xdr:nvPicPr>
      <xdr:blipFill>
        <a:blip xmlns:r="http://schemas.openxmlformats.org/officeDocument/2006/relationships" r:embed="rId97" cstate="print">
          <a:extLst>
            <a:ext uri="{28A0092B-C50C-407E-A947-70E740481C1C}">
              <a14:useLocalDpi xmlns:a14="http://schemas.microsoft.com/office/drawing/2010/main" xmlns="" val="0"/>
            </a:ext>
          </a:extLst>
        </a:blip>
        <a:srcRect/>
        <a:stretch>
          <a:fillRect/>
        </a:stretch>
      </xdr:blipFill>
      <xdr:spPr bwMode="auto">
        <a:xfrm>
          <a:off x="4517757" y="453834002"/>
          <a:ext cx="1268040" cy="71782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313150</xdr:colOff>
      <xdr:row>246</xdr:row>
      <xdr:rowOff>117431</xdr:rowOff>
    </xdr:from>
    <xdr:to>
      <xdr:col>2</xdr:col>
      <xdr:colOff>1581190</xdr:colOff>
      <xdr:row>246</xdr:row>
      <xdr:rowOff>835257</xdr:rowOff>
    </xdr:to>
    <xdr:pic>
      <xdr:nvPicPr>
        <xdr:cNvPr id="738" name="Рисунок 737"/>
        <xdr:cNvPicPr>
          <a:picLocks noChangeAspect="1" noChangeArrowheads="1"/>
        </xdr:cNvPicPr>
      </xdr:nvPicPr>
      <xdr:blipFill>
        <a:blip xmlns:r="http://schemas.openxmlformats.org/officeDocument/2006/relationships" r:embed="rId97" cstate="print">
          <a:extLst>
            <a:ext uri="{28A0092B-C50C-407E-A947-70E740481C1C}">
              <a14:useLocalDpi xmlns:a14="http://schemas.microsoft.com/office/drawing/2010/main" xmlns="" val="0"/>
            </a:ext>
          </a:extLst>
        </a:blip>
        <a:srcRect/>
        <a:stretch>
          <a:fillRect/>
        </a:stretch>
      </xdr:blipFill>
      <xdr:spPr bwMode="auto">
        <a:xfrm>
          <a:off x="4517757" y="453834002"/>
          <a:ext cx="1268040" cy="71782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313150</xdr:colOff>
      <xdr:row>246</xdr:row>
      <xdr:rowOff>117431</xdr:rowOff>
    </xdr:from>
    <xdr:to>
      <xdr:col>2</xdr:col>
      <xdr:colOff>1581190</xdr:colOff>
      <xdr:row>246</xdr:row>
      <xdr:rowOff>835257</xdr:rowOff>
    </xdr:to>
    <xdr:pic>
      <xdr:nvPicPr>
        <xdr:cNvPr id="739" name="Рисунок 738"/>
        <xdr:cNvPicPr>
          <a:picLocks noChangeAspect="1" noChangeArrowheads="1"/>
        </xdr:cNvPicPr>
      </xdr:nvPicPr>
      <xdr:blipFill>
        <a:blip xmlns:r="http://schemas.openxmlformats.org/officeDocument/2006/relationships" r:embed="rId97" cstate="print">
          <a:extLst>
            <a:ext uri="{28A0092B-C50C-407E-A947-70E740481C1C}">
              <a14:useLocalDpi xmlns:a14="http://schemas.microsoft.com/office/drawing/2010/main" xmlns="" val="0"/>
            </a:ext>
          </a:extLst>
        </a:blip>
        <a:srcRect/>
        <a:stretch>
          <a:fillRect/>
        </a:stretch>
      </xdr:blipFill>
      <xdr:spPr bwMode="auto">
        <a:xfrm>
          <a:off x="4517757" y="453834002"/>
          <a:ext cx="1268040" cy="71782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206375</xdr:colOff>
      <xdr:row>257</xdr:row>
      <xdr:rowOff>64151</xdr:rowOff>
    </xdr:from>
    <xdr:to>
      <xdr:col>2</xdr:col>
      <xdr:colOff>1728534</xdr:colOff>
      <xdr:row>257</xdr:row>
      <xdr:rowOff>1086130</xdr:rowOff>
    </xdr:to>
    <xdr:pic>
      <xdr:nvPicPr>
        <xdr:cNvPr id="743" name="Рисунок 742"/>
        <xdr:cNvPicPr>
          <a:picLocks noChangeAspect="1" noChangeArrowheads="1"/>
        </xdr:cNvPicPr>
      </xdr:nvPicPr>
      <xdr:blipFill>
        <a:blip xmlns:r="http://schemas.openxmlformats.org/officeDocument/2006/relationships" r:embed="rId195" cstate="print">
          <a:extLst>
            <a:ext uri="{28A0092B-C50C-407E-A947-70E740481C1C}">
              <a14:useLocalDpi xmlns:a14="http://schemas.microsoft.com/office/drawing/2010/main" xmlns="" val="0"/>
            </a:ext>
          </a:extLst>
        </a:blip>
        <a:srcRect/>
        <a:stretch>
          <a:fillRect/>
        </a:stretch>
      </xdr:blipFill>
      <xdr:spPr bwMode="auto">
        <a:xfrm>
          <a:off x="4410982" y="481022222"/>
          <a:ext cx="1522159" cy="102197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206375</xdr:colOff>
      <xdr:row>257</xdr:row>
      <xdr:rowOff>64151</xdr:rowOff>
    </xdr:from>
    <xdr:to>
      <xdr:col>2</xdr:col>
      <xdr:colOff>1728534</xdr:colOff>
      <xdr:row>257</xdr:row>
      <xdr:rowOff>1086130</xdr:rowOff>
    </xdr:to>
    <xdr:pic>
      <xdr:nvPicPr>
        <xdr:cNvPr id="744" name="Рисунок 743"/>
        <xdr:cNvPicPr>
          <a:picLocks noChangeAspect="1" noChangeArrowheads="1"/>
        </xdr:cNvPicPr>
      </xdr:nvPicPr>
      <xdr:blipFill>
        <a:blip xmlns:r="http://schemas.openxmlformats.org/officeDocument/2006/relationships" r:embed="rId195" cstate="print">
          <a:extLst>
            <a:ext uri="{28A0092B-C50C-407E-A947-70E740481C1C}">
              <a14:useLocalDpi xmlns:a14="http://schemas.microsoft.com/office/drawing/2010/main" xmlns="" val="0"/>
            </a:ext>
          </a:extLst>
        </a:blip>
        <a:srcRect/>
        <a:stretch>
          <a:fillRect/>
        </a:stretch>
      </xdr:blipFill>
      <xdr:spPr bwMode="auto">
        <a:xfrm>
          <a:off x="4410982" y="481022222"/>
          <a:ext cx="1522159" cy="102197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353786</xdr:colOff>
      <xdr:row>253</xdr:row>
      <xdr:rowOff>258536</xdr:rowOff>
    </xdr:from>
    <xdr:to>
      <xdr:col>2</xdr:col>
      <xdr:colOff>1592036</xdr:colOff>
      <xdr:row>253</xdr:row>
      <xdr:rowOff>982344</xdr:rowOff>
    </xdr:to>
    <xdr:pic>
      <xdr:nvPicPr>
        <xdr:cNvPr id="765" name="Рисунок 764"/>
        <xdr:cNvPicPr>
          <a:picLocks noChangeAspect="1" noChangeArrowheads="1"/>
        </xdr:cNvPicPr>
      </xdr:nvPicPr>
      <xdr:blipFill>
        <a:blip xmlns:r="http://schemas.openxmlformats.org/officeDocument/2006/relationships" r:embed="rId196" cstate="print">
          <a:extLst>
            <a:ext uri="{28A0092B-C50C-407E-A947-70E740481C1C}">
              <a14:useLocalDpi xmlns:a14="http://schemas.microsoft.com/office/drawing/2010/main" xmlns="" val="0"/>
            </a:ext>
          </a:extLst>
        </a:blip>
        <a:srcRect/>
        <a:stretch>
          <a:fillRect/>
        </a:stretch>
      </xdr:blipFill>
      <xdr:spPr bwMode="auto">
        <a:xfrm>
          <a:off x="4558393" y="479284393"/>
          <a:ext cx="1238250" cy="72380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365343</xdr:colOff>
      <xdr:row>254</xdr:row>
      <xdr:rowOff>78288</xdr:rowOff>
    </xdr:from>
    <xdr:to>
      <xdr:col>2</xdr:col>
      <xdr:colOff>1519616</xdr:colOff>
      <xdr:row>254</xdr:row>
      <xdr:rowOff>926609</xdr:rowOff>
    </xdr:to>
    <xdr:pic>
      <xdr:nvPicPr>
        <xdr:cNvPr id="770" name="Рисунок 769"/>
        <xdr:cNvPicPr>
          <a:picLocks noChangeAspect="1" noChangeArrowheads="1"/>
        </xdr:cNvPicPr>
      </xdr:nvPicPr>
      <xdr:blipFill>
        <a:blip xmlns:r="http://schemas.openxmlformats.org/officeDocument/2006/relationships" r:embed="rId197" cstate="print">
          <a:extLst>
            <a:ext uri="{28A0092B-C50C-407E-A947-70E740481C1C}">
              <a14:useLocalDpi xmlns:a14="http://schemas.microsoft.com/office/drawing/2010/main" xmlns="" val="0"/>
            </a:ext>
          </a:extLst>
        </a:blip>
        <a:srcRect/>
        <a:stretch>
          <a:fillRect/>
        </a:stretch>
      </xdr:blipFill>
      <xdr:spPr bwMode="auto">
        <a:xfrm>
          <a:off x="4569950" y="481172431"/>
          <a:ext cx="1154273" cy="84832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365343</xdr:colOff>
      <xdr:row>254</xdr:row>
      <xdr:rowOff>78288</xdr:rowOff>
    </xdr:from>
    <xdr:to>
      <xdr:col>2</xdr:col>
      <xdr:colOff>1519616</xdr:colOff>
      <xdr:row>254</xdr:row>
      <xdr:rowOff>926609</xdr:rowOff>
    </xdr:to>
    <xdr:pic>
      <xdr:nvPicPr>
        <xdr:cNvPr id="771" name="Рисунок 770"/>
        <xdr:cNvPicPr>
          <a:picLocks noChangeAspect="1" noChangeArrowheads="1"/>
        </xdr:cNvPicPr>
      </xdr:nvPicPr>
      <xdr:blipFill>
        <a:blip xmlns:r="http://schemas.openxmlformats.org/officeDocument/2006/relationships" r:embed="rId197" cstate="print">
          <a:extLst>
            <a:ext uri="{28A0092B-C50C-407E-A947-70E740481C1C}">
              <a14:useLocalDpi xmlns:a14="http://schemas.microsoft.com/office/drawing/2010/main" xmlns="" val="0"/>
            </a:ext>
          </a:extLst>
        </a:blip>
        <a:srcRect/>
        <a:stretch>
          <a:fillRect/>
        </a:stretch>
      </xdr:blipFill>
      <xdr:spPr bwMode="auto">
        <a:xfrm>
          <a:off x="4569950" y="481172431"/>
          <a:ext cx="1154273" cy="84832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365343</xdr:colOff>
      <xdr:row>255</xdr:row>
      <xdr:rowOff>78288</xdr:rowOff>
    </xdr:from>
    <xdr:to>
      <xdr:col>2</xdr:col>
      <xdr:colOff>1519616</xdr:colOff>
      <xdr:row>255</xdr:row>
      <xdr:rowOff>926609</xdr:rowOff>
    </xdr:to>
    <xdr:pic>
      <xdr:nvPicPr>
        <xdr:cNvPr id="772" name="Рисунок 771"/>
        <xdr:cNvPicPr>
          <a:picLocks noChangeAspect="1" noChangeArrowheads="1"/>
        </xdr:cNvPicPr>
      </xdr:nvPicPr>
      <xdr:blipFill>
        <a:blip xmlns:r="http://schemas.openxmlformats.org/officeDocument/2006/relationships" r:embed="rId197" cstate="print">
          <a:extLst>
            <a:ext uri="{28A0092B-C50C-407E-A947-70E740481C1C}">
              <a14:useLocalDpi xmlns:a14="http://schemas.microsoft.com/office/drawing/2010/main" xmlns="" val="0"/>
            </a:ext>
          </a:extLst>
        </a:blip>
        <a:srcRect/>
        <a:stretch>
          <a:fillRect/>
        </a:stretch>
      </xdr:blipFill>
      <xdr:spPr bwMode="auto">
        <a:xfrm>
          <a:off x="4569950" y="481172431"/>
          <a:ext cx="1154273" cy="84832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365343</xdr:colOff>
      <xdr:row>255</xdr:row>
      <xdr:rowOff>78288</xdr:rowOff>
    </xdr:from>
    <xdr:to>
      <xdr:col>2</xdr:col>
      <xdr:colOff>1519616</xdr:colOff>
      <xdr:row>255</xdr:row>
      <xdr:rowOff>926609</xdr:rowOff>
    </xdr:to>
    <xdr:pic>
      <xdr:nvPicPr>
        <xdr:cNvPr id="773" name="Рисунок 772"/>
        <xdr:cNvPicPr>
          <a:picLocks noChangeAspect="1" noChangeArrowheads="1"/>
        </xdr:cNvPicPr>
      </xdr:nvPicPr>
      <xdr:blipFill>
        <a:blip xmlns:r="http://schemas.openxmlformats.org/officeDocument/2006/relationships" r:embed="rId197" cstate="print">
          <a:extLst>
            <a:ext uri="{28A0092B-C50C-407E-A947-70E740481C1C}">
              <a14:useLocalDpi xmlns:a14="http://schemas.microsoft.com/office/drawing/2010/main" xmlns="" val="0"/>
            </a:ext>
          </a:extLst>
        </a:blip>
        <a:srcRect/>
        <a:stretch>
          <a:fillRect/>
        </a:stretch>
      </xdr:blipFill>
      <xdr:spPr bwMode="auto">
        <a:xfrm>
          <a:off x="4569950" y="481172431"/>
          <a:ext cx="1154273" cy="84832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212148</xdr:colOff>
      <xdr:row>256</xdr:row>
      <xdr:rowOff>140074</xdr:rowOff>
    </xdr:from>
    <xdr:to>
      <xdr:col>2</xdr:col>
      <xdr:colOff>1533750</xdr:colOff>
      <xdr:row>256</xdr:row>
      <xdr:rowOff>969818</xdr:rowOff>
    </xdr:to>
    <xdr:pic>
      <xdr:nvPicPr>
        <xdr:cNvPr id="774" name="Рисунок 773"/>
        <xdr:cNvPicPr>
          <a:picLocks noChangeAspect="1" noChangeArrowheads="1"/>
        </xdr:cNvPicPr>
      </xdr:nvPicPr>
      <xdr:blipFill>
        <a:blip xmlns:r="http://schemas.openxmlformats.org/officeDocument/2006/relationships" r:embed="rId198" cstate="print">
          <a:extLst>
            <a:ext uri="{28A0092B-C50C-407E-A947-70E740481C1C}">
              <a14:useLocalDpi xmlns:a14="http://schemas.microsoft.com/office/drawing/2010/main" xmlns="" val="0"/>
            </a:ext>
          </a:extLst>
        </a:blip>
        <a:srcRect/>
        <a:stretch>
          <a:fillRect/>
        </a:stretch>
      </xdr:blipFill>
      <xdr:spPr bwMode="auto">
        <a:xfrm>
          <a:off x="4416755" y="485479645"/>
          <a:ext cx="1321602" cy="82974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317500</xdr:colOff>
      <xdr:row>258</xdr:row>
      <xdr:rowOff>142875</xdr:rowOff>
    </xdr:from>
    <xdr:to>
      <xdr:col>2</xdr:col>
      <xdr:colOff>1374180</xdr:colOff>
      <xdr:row>258</xdr:row>
      <xdr:rowOff>856673</xdr:rowOff>
    </xdr:to>
    <xdr:pic>
      <xdr:nvPicPr>
        <xdr:cNvPr id="776" name="Рисунок 775"/>
        <xdr:cNvPicPr>
          <a:picLocks noChangeAspect="1" noChangeArrowheads="1"/>
        </xdr:cNvPicPr>
      </xdr:nvPicPr>
      <xdr:blipFill>
        <a:blip xmlns:r="http://schemas.openxmlformats.org/officeDocument/2006/relationships" r:embed="rId199" cstate="print">
          <a:extLst>
            <a:ext uri="{28A0092B-C50C-407E-A947-70E740481C1C}">
              <a14:useLocalDpi xmlns:a14="http://schemas.microsoft.com/office/drawing/2010/main" xmlns="" val="0"/>
            </a:ext>
          </a:extLst>
        </a:blip>
        <a:srcRect/>
        <a:stretch>
          <a:fillRect/>
        </a:stretch>
      </xdr:blipFill>
      <xdr:spPr bwMode="auto">
        <a:xfrm>
          <a:off x="4522107" y="498912696"/>
          <a:ext cx="1056680" cy="71379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409201</xdr:colOff>
      <xdr:row>74</xdr:row>
      <xdr:rowOff>121957</xdr:rowOff>
    </xdr:from>
    <xdr:to>
      <xdr:col>2</xdr:col>
      <xdr:colOff>1489625</xdr:colOff>
      <xdr:row>74</xdr:row>
      <xdr:rowOff>1031874</xdr:rowOff>
    </xdr:to>
    <xdr:pic>
      <xdr:nvPicPr>
        <xdr:cNvPr id="780" name="Рисунок 779"/>
        <xdr:cNvPicPr>
          <a:picLocks noChangeAspect="1" noChangeArrowheads="1"/>
        </xdr:cNvPicPr>
      </xdr:nvPicPr>
      <xdr:blipFill>
        <a:blip xmlns:r="http://schemas.openxmlformats.org/officeDocument/2006/relationships" r:embed="rId200" cstate="print">
          <a:extLst>
            <a:ext uri="{28A0092B-C50C-407E-A947-70E740481C1C}">
              <a14:useLocalDpi xmlns:a14="http://schemas.microsoft.com/office/drawing/2010/main" xmlns="" val="0"/>
            </a:ext>
          </a:extLst>
        </a:blip>
        <a:srcRect/>
        <a:stretch>
          <a:fillRect/>
        </a:stretch>
      </xdr:blipFill>
      <xdr:spPr bwMode="auto">
        <a:xfrm>
          <a:off x="4613808" y="145908886"/>
          <a:ext cx="1080424" cy="90991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391438</xdr:colOff>
      <xdr:row>144</xdr:row>
      <xdr:rowOff>378390</xdr:rowOff>
    </xdr:from>
    <xdr:to>
      <xdr:col>2</xdr:col>
      <xdr:colOff>1494071</xdr:colOff>
      <xdr:row>144</xdr:row>
      <xdr:rowOff>936423</xdr:rowOff>
    </xdr:to>
    <xdr:pic>
      <xdr:nvPicPr>
        <xdr:cNvPr id="783" name="图片 11" descr="STO6507 coarsegrater.jpg"/>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xmlns="" val="0"/>
            </a:ext>
          </a:extLst>
        </a:blip>
        <a:srcRect/>
        <a:stretch>
          <a:fillRect/>
        </a:stretch>
      </xdr:blipFill>
      <xdr:spPr bwMode="auto">
        <a:xfrm rot="16200000">
          <a:off x="4868345" y="276058947"/>
          <a:ext cx="558033" cy="110263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482774</xdr:colOff>
      <xdr:row>149</xdr:row>
      <xdr:rowOff>65240</xdr:rowOff>
    </xdr:from>
    <xdr:to>
      <xdr:col>2</xdr:col>
      <xdr:colOff>1200411</xdr:colOff>
      <xdr:row>149</xdr:row>
      <xdr:rowOff>792077</xdr:rowOff>
    </xdr:to>
    <xdr:pic>
      <xdr:nvPicPr>
        <xdr:cNvPr id="784" name="Picture 601" descr="STO 6512"/>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xmlns="" val="0"/>
            </a:ext>
          </a:extLst>
        </a:blip>
        <a:srcRect/>
        <a:stretch>
          <a:fillRect/>
        </a:stretch>
      </xdr:blipFill>
      <xdr:spPr bwMode="auto">
        <a:xfrm>
          <a:off x="4687381" y="283080204"/>
          <a:ext cx="717637" cy="72683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482774</xdr:colOff>
      <xdr:row>150</xdr:row>
      <xdr:rowOff>65240</xdr:rowOff>
    </xdr:from>
    <xdr:to>
      <xdr:col>2</xdr:col>
      <xdr:colOff>1200411</xdr:colOff>
      <xdr:row>150</xdr:row>
      <xdr:rowOff>792077</xdr:rowOff>
    </xdr:to>
    <xdr:pic>
      <xdr:nvPicPr>
        <xdr:cNvPr id="785" name="Picture 601" descr="STO 6512"/>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xmlns="" val="0"/>
            </a:ext>
          </a:extLst>
        </a:blip>
        <a:srcRect/>
        <a:stretch>
          <a:fillRect/>
        </a:stretch>
      </xdr:blipFill>
      <xdr:spPr bwMode="auto">
        <a:xfrm>
          <a:off x="4687381" y="283080204"/>
          <a:ext cx="717637" cy="72683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482774</xdr:colOff>
      <xdr:row>150</xdr:row>
      <xdr:rowOff>65240</xdr:rowOff>
    </xdr:from>
    <xdr:to>
      <xdr:col>2</xdr:col>
      <xdr:colOff>1200411</xdr:colOff>
      <xdr:row>150</xdr:row>
      <xdr:rowOff>792077</xdr:rowOff>
    </xdr:to>
    <xdr:pic>
      <xdr:nvPicPr>
        <xdr:cNvPr id="786" name="Picture 601" descr="STO 6512"/>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xmlns="" val="0"/>
            </a:ext>
          </a:extLst>
        </a:blip>
        <a:srcRect/>
        <a:stretch>
          <a:fillRect/>
        </a:stretch>
      </xdr:blipFill>
      <xdr:spPr bwMode="auto">
        <a:xfrm>
          <a:off x="4687381" y="283080204"/>
          <a:ext cx="717637" cy="72683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482774</xdr:colOff>
      <xdr:row>151</xdr:row>
      <xdr:rowOff>65240</xdr:rowOff>
    </xdr:from>
    <xdr:to>
      <xdr:col>2</xdr:col>
      <xdr:colOff>1200411</xdr:colOff>
      <xdr:row>151</xdr:row>
      <xdr:rowOff>792077</xdr:rowOff>
    </xdr:to>
    <xdr:pic>
      <xdr:nvPicPr>
        <xdr:cNvPr id="787" name="Picture 601" descr="STO 6512"/>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xmlns="" val="0"/>
            </a:ext>
          </a:extLst>
        </a:blip>
        <a:srcRect/>
        <a:stretch>
          <a:fillRect/>
        </a:stretch>
      </xdr:blipFill>
      <xdr:spPr bwMode="auto">
        <a:xfrm>
          <a:off x="4687381" y="283080204"/>
          <a:ext cx="717637" cy="72683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482774</xdr:colOff>
      <xdr:row>151</xdr:row>
      <xdr:rowOff>65240</xdr:rowOff>
    </xdr:from>
    <xdr:to>
      <xdr:col>2</xdr:col>
      <xdr:colOff>1200411</xdr:colOff>
      <xdr:row>151</xdr:row>
      <xdr:rowOff>792077</xdr:rowOff>
    </xdr:to>
    <xdr:pic>
      <xdr:nvPicPr>
        <xdr:cNvPr id="790" name="Picture 601" descr="STO 6512"/>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xmlns="" val="0"/>
            </a:ext>
          </a:extLst>
        </a:blip>
        <a:srcRect/>
        <a:stretch>
          <a:fillRect/>
        </a:stretch>
      </xdr:blipFill>
      <xdr:spPr bwMode="auto">
        <a:xfrm>
          <a:off x="4687381" y="283080204"/>
          <a:ext cx="717637" cy="72683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587375</xdr:colOff>
      <xdr:row>146</xdr:row>
      <xdr:rowOff>174626</xdr:rowOff>
    </xdr:from>
    <xdr:to>
      <xdr:col>2</xdr:col>
      <xdr:colOff>1301750</xdr:colOff>
      <xdr:row>146</xdr:row>
      <xdr:rowOff>1150838</xdr:rowOff>
    </xdr:to>
    <xdr:pic>
      <xdr:nvPicPr>
        <xdr:cNvPr id="796" name="Рисунок 795"/>
        <xdr:cNvPicPr>
          <a:picLocks noChangeAspect="1" noChangeArrowheads="1"/>
        </xdr:cNvPicPr>
      </xdr:nvPicPr>
      <xdr:blipFill>
        <a:blip xmlns:r="http://schemas.openxmlformats.org/officeDocument/2006/relationships" r:embed="rId201" cstate="print">
          <a:extLst>
            <a:ext uri="{28A0092B-C50C-407E-A947-70E740481C1C}">
              <a14:useLocalDpi xmlns:a14="http://schemas.microsoft.com/office/drawing/2010/main" xmlns="" val="0"/>
            </a:ext>
          </a:extLst>
        </a:blip>
        <a:srcRect/>
        <a:stretch>
          <a:fillRect/>
        </a:stretch>
      </xdr:blipFill>
      <xdr:spPr bwMode="auto">
        <a:xfrm>
          <a:off x="4791982" y="279583697"/>
          <a:ext cx="714375" cy="97621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587375</xdr:colOff>
      <xdr:row>146</xdr:row>
      <xdr:rowOff>174626</xdr:rowOff>
    </xdr:from>
    <xdr:to>
      <xdr:col>2</xdr:col>
      <xdr:colOff>1301750</xdr:colOff>
      <xdr:row>146</xdr:row>
      <xdr:rowOff>1150838</xdr:rowOff>
    </xdr:to>
    <xdr:pic>
      <xdr:nvPicPr>
        <xdr:cNvPr id="797" name="Рисунок 796"/>
        <xdr:cNvPicPr>
          <a:picLocks noChangeAspect="1" noChangeArrowheads="1"/>
        </xdr:cNvPicPr>
      </xdr:nvPicPr>
      <xdr:blipFill>
        <a:blip xmlns:r="http://schemas.openxmlformats.org/officeDocument/2006/relationships" r:embed="rId201" cstate="print">
          <a:extLst>
            <a:ext uri="{28A0092B-C50C-407E-A947-70E740481C1C}">
              <a14:useLocalDpi xmlns:a14="http://schemas.microsoft.com/office/drawing/2010/main" xmlns="" val="0"/>
            </a:ext>
          </a:extLst>
        </a:blip>
        <a:srcRect/>
        <a:stretch>
          <a:fillRect/>
        </a:stretch>
      </xdr:blipFill>
      <xdr:spPr bwMode="auto">
        <a:xfrm>
          <a:off x="4791982" y="279583697"/>
          <a:ext cx="714375" cy="97621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587375</xdr:colOff>
      <xdr:row>146</xdr:row>
      <xdr:rowOff>174626</xdr:rowOff>
    </xdr:from>
    <xdr:to>
      <xdr:col>2</xdr:col>
      <xdr:colOff>1301750</xdr:colOff>
      <xdr:row>146</xdr:row>
      <xdr:rowOff>1150838</xdr:rowOff>
    </xdr:to>
    <xdr:pic>
      <xdr:nvPicPr>
        <xdr:cNvPr id="799" name="Рисунок 798"/>
        <xdr:cNvPicPr>
          <a:picLocks noChangeAspect="1" noChangeArrowheads="1"/>
        </xdr:cNvPicPr>
      </xdr:nvPicPr>
      <xdr:blipFill>
        <a:blip xmlns:r="http://schemas.openxmlformats.org/officeDocument/2006/relationships" r:embed="rId201" cstate="print">
          <a:extLst>
            <a:ext uri="{28A0092B-C50C-407E-A947-70E740481C1C}">
              <a14:useLocalDpi xmlns:a14="http://schemas.microsoft.com/office/drawing/2010/main" xmlns="" val="0"/>
            </a:ext>
          </a:extLst>
        </a:blip>
        <a:srcRect/>
        <a:stretch>
          <a:fillRect/>
        </a:stretch>
      </xdr:blipFill>
      <xdr:spPr bwMode="auto">
        <a:xfrm>
          <a:off x="4791982" y="279583697"/>
          <a:ext cx="714375" cy="97621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587375</xdr:colOff>
      <xdr:row>146</xdr:row>
      <xdr:rowOff>174626</xdr:rowOff>
    </xdr:from>
    <xdr:to>
      <xdr:col>2</xdr:col>
      <xdr:colOff>1301750</xdr:colOff>
      <xdr:row>146</xdr:row>
      <xdr:rowOff>1150838</xdr:rowOff>
    </xdr:to>
    <xdr:pic>
      <xdr:nvPicPr>
        <xdr:cNvPr id="800" name="Рисунок 799"/>
        <xdr:cNvPicPr>
          <a:picLocks noChangeAspect="1" noChangeArrowheads="1"/>
        </xdr:cNvPicPr>
      </xdr:nvPicPr>
      <xdr:blipFill>
        <a:blip xmlns:r="http://schemas.openxmlformats.org/officeDocument/2006/relationships" r:embed="rId201" cstate="print">
          <a:extLst>
            <a:ext uri="{28A0092B-C50C-407E-A947-70E740481C1C}">
              <a14:useLocalDpi xmlns:a14="http://schemas.microsoft.com/office/drawing/2010/main" xmlns="" val="0"/>
            </a:ext>
          </a:extLst>
        </a:blip>
        <a:srcRect/>
        <a:stretch>
          <a:fillRect/>
        </a:stretch>
      </xdr:blipFill>
      <xdr:spPr bwMode="auto">
        <a:xfrm>
          <a:off x="4791982" y="279583697"/>
          <a:ext cx="714375" cy="97621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174626</xdr:colOff>
      <xdr:row>140</xdr:row>
      <xdr:rowOff>158750</xdr:rowOff>
    </xdr:from>
    <xdr:to>
      <xdr:col>2</xdr:col>
      <xdr:colOff>1574158</xdr:colOff>
      <xdr:row>140</xdr:row>
      <xdr:rowOff>1127125</xdr:rowOff>
    </xdr:to>
    <xdr:pic>
      <xdr:nvPicPr>
        <xdr:cNvPr id="811" name="Рисунок 810"/>
        <xdr:cNvPicPr>
          <a:picLocks noChangeAspect="1" noChangeArrowheads="1"/>
        </xdr:cNvPicPr>
      </xdr:nvPicPr>
      <xdr:blipFill>
        <a:blip xmlns:r="http://schemas.openxmlformats.org/officeDocument/2006/relationships" r:embed="rId170" cstate="print">
          <a:extLst>
            <a:ext uri="{28A0092B-C50C-407E-A947-70E740481C1C}">
              <a14:useLocalDpi xmlns:a14="http://schemas.microsoft.com/office/drawing/2010/main" xmlns="" val="0"/>
            </a:ext>
          </a:extLst>
        </a:blip>
        <a:srcRect/>
        <a:stretch>
          <a:fillRect/>
        </a:stretch>
      </xdr:blipFill>
      <xdr:spPr bwMode="auto">
        <a:xfrm>
          <a:off x="4379233" y="269797893"/>
          <a:ext cx="1399532" cy="9683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174626</xdr:colOff>
      <xdr:row>140</xdr:row>
      <xdr:rowOff>158750</xdr:rowOff>
    </xdr:from>
    <xdr:to>
      <xdr:col>2</xdr:col>
      <xdr:colOff>1574158</xdr:colOff>
      <xdr:row>140</xdr:row>
      <xdr:rowOff>1127125</xdr:rowOff>
    </xdr:to>
    <xdr:pic>
      <xdr:nvPicPr>
        <xdr:cNvPr id="812" name="Рисунок 811"/>
        <xdr:cNvPicPr>
          <a:picLocks noChangeAspect="1" noChangeArrowheads="1"/>
        </xdr:cNvPicPr>
      </xdr:nvPicPr>
      <xdr:blipFill>
        <a:blip xmlns:r="http://schemas.openxmlformats.org/officeDocument/2006/relationships" r:embed="rId170" cstate="print">
          <a:extLst>
            <a:ext uri="{28A0092B-C50C-407E-A947-70E740481C1C}">
              <a14:useLocalDpi xmlns:a14="http://schemas.microsoft.com/office/drawing/2010/main" xmlns="" val="0"/>
            </a:ext>
          </a:extLst>
        </a:blip>
        <a:srcRect/>
        <a:stretch>
          <a:fillRect/>
        </a:stretch>
      </xdr:blipFill>
      <xdr:spPr bwMode="auto">
        <a:xfrm>
          <a:off x="4379233" y="269797893"/>
          <a:ext cx="1399532" cy="9683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689022</xdr:colOff>
      <xdr:row>208</xdr:row>
      <xdr:rowOff>165184</xdr:rowOff>
    </xdr:from>
    <xdr:to>
      <xdr:col>2</xdr:col>
      <xdr:colOff>1225940</xdr:colOff>
      <xdr:row>208</xdr:row>
      <xdr:rowOff>1440362</xdr:rowOff>
    </xdr:to>
    <xdr:pic>
      <xdr:nvPicPr>
        <xdr:cNvPr id="814" name="Рисунок 813"/>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xmlns="" val="0"/>
            </a:ext>
          </a:extLst>
        </a:blip>
        <a:srcRect/>
        <a:stretch>
          <a:fillRect/>
        </a:stretch>
      </xdr:blipFill>
      <xdr:spPr bwMode="auto">
        <a:xfrm>
          <a:off x="3006772" y="371163934"/>
          <a:ext cx="536918" cy="127517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572256</xdr:colOff>
      <xdr:row>209</xdr:row>
      <xdr:rowOff>184453</xdr:rowOff>
    </xdr:from>
    <xdr:to>
      <xdr:col>2</xdr:col>
      <xdr:colOff>1248078</xdr:colOff>
      <xdr:row>209</xdr:row>
      <xdr:rowOff>1761369</xdr:rowOff>
    </xdr:to>
    <xdr:pic>
      <xdr:nvPicPr>
        <xdr:cNvPr id="849" name="Рисунок 848"/>
        <xdr:cNvPicPr>
          <a:picLocks noChangeAspect="1" noChangeArrowheads="1"/>
        </xdr:cNvPicPr>
      </xdr:nvPicPr>
      <xdr:blipFill>
        <a:blip xmlns:r="http://schemas.openxmlformats.org/officeDocument/2006/relationships" r:embed="rId202" cstate="print">
          <a:extLst>
            <a:ext uri="{28A0092B-C50C-407E-A947-70E740481C1C}">
              <a14:useLocalDpi xmlns:a14="http://schemas.microsoft.com/office/drawing/2010/main" xmlns="" val="0"/>
            </a:ext>
          </a:extLst>
        </a:blip>
        <a:srcRect/>
        <a:stretch>
          <a:fillRect/>
        </a:stretch>
      </xdr:blipFill>
      <xdr:spPr bwMode="auto">
        <a:xfrm>
          <a:off x="2890006" y="374691578"/>
          <a:ext cx="675822" cy="157691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495822</xdr:colOff>
      <xdr:row>263</xdr:row>
      <xdr:rowOff>156575</xdr:rowOff>
    </xdr:from>
    <xdr:to>
      <xdr:col>2</xdr:col>
      <xdr:colOff>1624307</xdr:colOff>
      <xdr:row>263</xdr:row>
      <xdr:rowOff>751660</xdr:rowOff>
    </xdr:to>
    <xdr:pic>
      <xdr:nvPicPr>
        <xdr:cNvPr id="850" name="Рисунок 849"/>
        <xdr:cNvPicPr>
          <a:picLocks noChangeAspect="1" noChangeArrowheads="1"/>
        </xdr:cNvPicPr>
      </xdr:nvPicPr>
      <xdr:blipFill>
        <a:blip xmlns:r="http://schemas.openxmlformats.org/officeDocument/2006/relationships" r:embed="rId203" cstate="print">
          <a:extLst>
            <a:ext uri="{28A0092B-C50C-407E-A947-70E740481C1C}">
              <a14:useLocalDpi xmlns:a14="http://schemas.microsoft.com/office/drawing/2010/main" xmlns="" val="0"/>
            </a:ext>
          </a:extLst>
        </a:blip>
        <a:srcRect/>
        <a:stretch>
          <a:fillRect/>
        </a:stretch>
      </xdr:blipFill>
      <xdr:spPr bwMode="auto">
        <a:xfrm>
          <a:off x="4700429" y="521582289"/>
          <a:ext cx="1128485" cy="59508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380999</xdr:colOff>
      <xdr:row>101</xdr:row>
      <xdr:rowOff>95249</xdr:rowOff>
    </xdr:from>
    <xdr:to>
      <xdr:col>2</xdr:col>
      <xdr:colOff>1190624</xdr:colOff>
      <xdr:row>101</xdr:row>
      <xdr:rowOff>1000124</xdr:rowOff>
    </xdr:to>
    <xdr:pic>
      <xdr:nvPicPr>
        <xdr:cNvPr id="854" name="Рисунок 853"/>
        <xdr:cNvPicPr/>
      </xdr:nvPicPr>
      <xdr:blipFill>
        <a:blip xmlns:r="http://schemas.openxmlformats.org/officeDocument/2006/relationships" r:embed="rId204" cstate="print">
          <a:extLst>
            <a:ext uri="{28A0092B-C50C-407E-A947-70E740481C1C}">
              <a14:useLocalDpi xmlns:a14="http://schemas.microsoft.com/office/drawing/2010/main" xmlns="" val="0"/>
            </a:ext>
          </a:extLst>
        </a:blip>
        <a:stretch>
          <a:fillRect/>
        </a:stretch>
      </xdr:blipFill>
      <xdr:spPr>
        <a:xfrm>
          <a:off x="2746374" y="268160499"/>
          <a:ext cx="809625" cy="904875"/>
        </a:xfrm>
        <a:prstGeom prst="rect">
          <a:avLst/>
        </a:prstGeom>
      </xdr:spPr>
    </xdr:pic>
    <xdr:clientData/>
  </xdr:twoCellAnchor>
  <xdr:twoCellAnchor>
    <xdr:from>
      <xdr:col>2</xdr:col>
      <xdr:colOff>15874</xdr:colOff>
      <xdr:row>37</xdr:row>
      <xdr:rowOff>342446</xdr:rowOff>
    </xdr:from>
    <xdr:to>
      <xdr:col>2</xdr:col>
      <xdr:colOff>1597687</xdr:colOff>
      <xdr:row>37</xdr:row>
      <xdr:rowOff>1428750</xdr:rowOff>
    </xdr:to>
    <xdr:pic>
      <xdr:nvPicPr>
        <xdr:cNvPr id="857" name="Рисунок 856"/>
        <xdr:cNvPicPr>
          <a:picLocks noChangeAspect="1" noChangeArrowheads="1"/>
        </xdr:cNvPicPr>
      </xdr:nvPicPr>
      <xdr:blipFill>
        <a:blip xmlns:r="http://schemas.openxmlformats.org/officeDocument/2006/relationships" r:embed="rId205" cstate="print">
          <a:extLst>
            <a:ext uri="{28A0092B-C50C-407E-A947-70E740481C1C}">
              <a14:useLocalDpi xmlns:a14="http://schemas.microsoft.com/office/drawing/2010/main" xmlns="" val="0"/>
            </a:ext>
          </a:extLst>
        </a:blip>
        <a:srcRect/>
        <a:stretch>
          <a:fillRect/>
        </a:stretch>
      </xdr:blipFill>
      <xdr:spPr bwMode="auto">
        <a:xfrm>
          <a:off x="2206624" y="93338196"/>
          <a:ext cx="1581813" cy="108630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129267</xdr:colOff>
      <xdr:row>45</xdr:row>
      <xdr:rowOff>299356</xdr:rowOff>
    </xdr:from>
    <xdr:to>
      <xdr:col>2</xdr:col>
      <xdr:colOff>1786395</xdr:colOff>
      <xdr:row>45</xdr:row>
      <xdr:rowOff>1238249</xdr:rowOff>
    </xdr:to>
    <xdr:pic>
      <xdr:nvPicPr>
        <xdr:cNvPr id="858" name="Рисунок 857"/>
        <xdr:cNvPicPr>
          <a:picLocks noChangeAspect="1" noChangeArrowheads="1"/>
        </xdr:cNvPicPr>
      </xdr:nvPicPr>
      <xdr:blipFill>
        <a:blip xmlns:r="http://schemas.openxmlformats.org/officeDocument/2006/relationships" r:embed="rId206" cstate="print">
          <a:extLst>
            <a:ext uri="{28A0092B-C50C-407E-A947-70E740481C1C}">
              <a14:useLocalDpi xmlns:a14="http://schemas.microsoft.com/office/drawing/2010/main" xmlns="" val="0"/>
            </a:ext>
          </a:extLst>
        </a:blip>
        <a:srcRect/>
        <a:stretch>
          <a:fillRect/>
        </a:stretch>
      </xdr:blipFill>
      <xdr:spPr bwMode="auto">
        <a:xfrm>
          <a:off x="2320017" y="109979731"/>
          <a:ext cx="1657128" cy="9388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523875</xdr:colOff>
      <xdr:row>98</xdr:row>
      <xdr:rowOff>238125</xdr:rowOff>
    </xdr:from>
    <xdr:to>
      <xdr:col>2</xdr:col>
      <xdr:colOff>1419163</xdr:colOff>
      <xdr:row>98</xdr:row>
      <xdr:rowOff>971095</xdr:rowOff>
    </xdr:to>
    <xdr:pic>
      <xdr:nvPicPr>
        <xdr:cNvPr id="876" name="Рисунок 875"/>
        <xdr:cNvPicPr>
          <a:picLocks noChangeAspect="1" noChangeArrowheads="1"/>
        </xdr:cNvPicPr>
      </xdr:nvPicPr>
      <xdr:blipFill>
        <a:blip xmlns:r="http://schemas.openxmlformats.org/officeDocument/2006/relationships" r:embed="rId207" cstate="print">
          <a:extLst>
            <a:ext uri="{28A0092B-C50C-407E-A947-70E740481C1C}">
              <a14:useLocalDpi xmlns:a14="http://schemas.microsoft.com/office/drawing/2010/main" xmlns="" val="0"/>
            </a:ext>
          </a:extLst>
        </a:blip>
        <a:srcRect/>
        <a:stretch>
          <a:fillRect/>
        </a:stretch>
      </xdr:blipFill>
      <xdr:spPr bwMode="auto">
        <a:xfrm>
          <a:off x="2486025" y="24955500"/>
          <a:ext cx="895288" cy="73297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603250</xdr:colOff>
      <xdr:row>123</xdr:row>
      <xdr:rowOff>158750</xdr:rowOff>
    </xdr:from>
    <xdr:to>
      <xdr:col>2</xdr:col>
      <xdr:colOff>1361344</xdr:colOff>
      <xdr:row>123</xdr:row>
      <xdr:rowOff>1111250</xdr:rowOff>
    </xdr:to>
    <xdr:pic>
      <xdr:nvPicPr>
        <xdr:cNvPr id="878" name="Рисунок 877"/>
        <xdr:cNvPicPr>
          <a:picLocks noChangeAspect="1" noChangeArrowheads="1"/>
        </xdr:cNvPicPr>
      </xdr:nvPicPr>
      <xdr:blipFill>
        <a:blip xmlns:r="http://schemas.openxmlformats.org/officeDocument/2006/relationships" r:embed="rId208" cstate="print">
          <a:extLst>
            <a:ext uri="{28A0092B-C50C-407E-A947-70E740481C1C}">
              <a14:useLocalDpi xmlns:a14="http://schemas.microsoft.com/office/drawing/2010/main" xmlns="" val="0"/>
            </a:ext>
          </a:extLst>
        </a:blip>
        <a:srcRect/>
        <a:stretch>
          <a:fillRect/>
        </a:stretch>
      </xdr:blipFill>
      <xdr:spPr bwMode="auto">
        <a:xfrm>
          <a:off x="2565400" y="32934275"/>
          <a:ext cx="758094"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460375</xdr:colOff>
      <xdr:row>125</xdr:row>
      <xdr:rowOff>95250</xdr:rowOff>
    </xdr:from>
    <xdr:to>
      <xdr:col>2</xdr:col>
      <xdr:colOff>1476375</xdr:colOff>
      <xdr:row>125</xdr:row>
      <xdr:rowOff>1243231</xdr:rowOff>
    </xdr:to>
    <xdr:pic>
      <xdr:nvPicPr>
        <xdr:cNvPr id="883" name="Рисунок 882"/>
        <xdr:cNvPicPr>
          <a:picLocks noChangeAspect="1" noChangeArrowheads="1"/>
        </xdr:cNvPicPr>
      </xdr:nvPicPr>
      <xdr:blipFill>
        <a:blip xmlns:r="http://schemas.openxmlformats.org/officeDocument/2006/relationships" r:embed="rId209" cstate="print">
          <a:extLst>
            <a:ext uri="{28A0092B-C50C-407E-A947-70E740481C1C}">
              <a14:useLocalDpi xmlns:a14="http://schemas.microsoft.com/office/drawing/2010/main" xmlns="" val="0"/>
            </a:ext>
          </a:extLst>
        </a:blip>
        <a:srcRect/>
        <a:stretch>
          <a:fillRect/>
        </a:stretch>
      </xdr:blipFill>
      <xdr:spPr bwMode="auto">
        <a:xfrm>
          <a:off x="2651125" y="292354000"/>
          <a:ext cx="1016000" cy="114798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603250</xdr:colOff>
      <xdr:row>123</xdr:row>
      <xdr:rowOff>158750</xdr:rowOff>
    </xdr:from>
    <xdr:to>
      <xdr:col>2</xdr:col>
      <xdr:colOff>1361344</xdr:colOff>
      <xdr:row>123</xdr:row>
      <xdr:rowOff>1111250</xdr:rowOff>
    </xdr:to>
    <xdr:pic>
      <xdr:nvPicPr>
        <xdr:cNvPr id="885" name="Рисунок 884"/>
        <xdr:cNvPicPr>
          <a:picLocks noChangeAspect="1" noChangeArrowheads="1"/>
        </xdr:cNvPicPr>
      </xdr:nvPicPr>
      <xdr:blipFill>
        <a:blip xmlns:r="http://schemas.openxmlformats.org/officeDocument/2006/relationships" r:embed="rId208" cstate="print">
          <a:extLst>
            <a:ext uri="{28A0092B-C50C-407E-A947-70E740481C1C}">
              <a14:useLocalDpi xmlns:a14="http://schemas.microsoft.com/office/drawing/2010/main" xmlns="" val="0"/>
            </a:ext>
          </a:extLst>
        </a:blip>
        <a:srcRect/>
        <a:stretch>
          <a:fillRect/>
        </a:stretch>
      </xdr:blipFill>
      <xdr:spPr bwMode="auto">
        <a:xfrm>
          <a:off x="2565400" y="32934275"/>
          <a:ext cx="758094"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603250</xdr:colOff>
      <xdr:row>124</xdr:row>
      <xdr:rowOff>158750</xdr:rowOff>
    </xdr:from>
    <xdr:to>
      <xdr:col>2</xdr:col>
      <xdr:colOff>1361344</xdr:colOff>
      <xdr:row>124</xdr:row>
      <xdr:rowOff>1111250</xdr:rowOff>
    </xdr:to>
    <xdr:pic>
      <xdr:nvPicPr>
        <xdr:cNvPr id="886" name="Рисунок 885"/>
        <xdr:cNvPicPr>
          <a:picLocks noChangeAspect="1" noChangeArrowheads="1"/>
        </xdr:cNvPicPr>
      </xdr:nvPicPr>
      <xdr:blipFill>
        <a:blip xmlns:r="http://schemas.openxmlformats.org/officeDocument/2006/relationships" r:embed="rId208" cstate="print">
          <a:extLst>
            <a:ext uri="{28A0092B-C50C-407E-A947-70E740481C1C}">
              <a14:useLocalDpi xmlns:a14="http://schemas.microsoft.com/office/drawing/2010/main" xmlns="" val="0"/>
            </a:ext>
          </a:extLst>
        </a:blip>
        <a:srcRect/>
        <a:stretch>
          <a:fillRect/>
        </a:stretch>
      </xdr:blipFill>
      <xdr:spPr bwMode="auto">
        <a:xfrm>
          <a:off x="2565400" y="34277300"/>
          <a:ext cx="758094"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603250</xdr:colOff>
      <xdr:row>124</xdr:row>
      <xdr:rowOff>158750</xdr:rowOff>
    </xdr:from>
    <xdr:to>
      <xdr:col>2</xdr:col>
      <xdr:colOff>1361344</xdr:colOff>
      <xdr:row>124</xdr:row>
      <xdr:rowOff>1111250</xdr:rowOff>
    </xdr:to>
    <xdr:pic>
      <xdr:nvPicPr>
        <xdr:cNvPr id="887" name="Рисунок 886"/>
        <xdr:cNvPicPr>
          <a:picLocks noChangeAspect="1" noChangeArrowheads="1"/>
        </xdr:cNvPicPr>
      </xdr:nvPicPr>
      <xdr:blipFill>
        <a:blip xmlns:r="http://schemas.openxmlformats.org/officeDocument/2006/relationships" r:embed="rId208" cstate="print">
          <a:extLst>
            <a:ext uri="{28A0092B-C50C-407E-A947-70E740481C1C}">
              <a14:useLocalDpi xmlns:a14="http://schemas.microsoft.com/office/drawing/2010/main" xmlns="" val="0"/>
            </a:ext>
          </a:extLst>
        </a:blip>
        <a:srcRect/>
        <a:stretch>
          <a:fillRect/>
        </a:stretch>
      </xdr:blipFill>
      <xdr:spPr bwMode="auto">
        <a:xfrm>
          <a:off x="2565400" y="34277300"/>
          <a:ext cx="758094"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254000</xdr:colOff>
      <xdr:row>291</xdr:row>
      <xdr:rowOff>381001</xdr:rowOff>
    </xdr:from>
    <xdr:to>
      <xdr:col>2</xdr:col>
      <xdr:colOff>1635127</xdr:colOff>
      <xdr:row>291</xdr:row>
      <xdr:rowOff>1004450</xdr:rowOff>
    </xdr:to>
    <xdr:pic>
      <xdr:nvPicPr>
        <xdr:cNvPr id="894" name="Рисунок 893"/>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xmlns="" val="0"/>
            </a:ext>
          </a:extLst>
        </a:blip>
        <a:srcRect/>
        <a:stretch>
          <a:fillRect/>
        </a:stretch>
      </xdr:blipFill>
      <xdr:spPr bwMode="auto">
        <a:xfrm rot="16200000">
          <a:off x="2823589" y="665513912"/>
          <a:ext cx="623449" cy="138112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190500</xdr:colOff>
      <xdr:row>278</xdr:row>
      <xdr:rowOff>460375</xdr:rowOff>
    </xdr:from>
    <xdr:to>
      <xdr:col>2</xdr:col>
      <xdr:colOff>1559719</xdr:colOff>
      <xdr:row>278</xdr:row>
      <xdr:rowOff>1100880</xdr:rowOff>
    </xdr:to>
    <xdr:pic>
      <xdr:nvPicPr>
        <xdr:cNvPr id="895" name="Рисунок 894"/>
        <xdr:cNvPicPr>
          <a:picLocks noChangeAspect="1" noChangeArrowheads="1"/>
        </xdr:cNvPicPr>
      </xdr:nvPicPr>
      <xdr:blipFill>
        <a:blip xmlns:r="http://schemas.openxmlformats.org/officeDocument/2006/relationships" r:embed="rId210" cstate="print">
          <a:extLst>
            <a:ext uri="{28A0092B-C50C-407E-A947-70E740481C1C}">
              <a14:useLocalDpi xmlns:a14="http://schemas.microsoft.com/office/drawing/2010/main" xmlns="" val="0"/>
            </a:ext>
          </a:extLst>
        </a:blip>
        <a:srcRect/>
        <a:stretch>
          <a:fillRect/>
        </a:stretch>
      </xdr:blipFill>
      <xdr:spPr bwMode="auto">
        <a:xfrm>
          <a:off x="2152650" y="50695225"/>
          <a:ext cx="1369219" cy="64050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285750</xdr:colOff>
      <xdr:row>279</xdr:row>
      <xdr:rowOff>412750</xdr:rowOff>
    </xdr:from>
    <xdr:to>
      <xdr:col>2</xdr:col>
      <xdr:colOff>1705234</xdr:colOff>
      <xdr:row>279</xdr:row>
      <xdr:rowOff>1102968</xdr:rowOff>
    </xdr:to>
    <xdr:pic>
      <xdr:nvPicPr>
        <xdr:cNvPr id="896" name="Рисунок 895"/>
        <xdr:cNvPicPr>
          <a:picLocks noChangeAspect="1" noChangeArrowheads="1"/>
        </xdr:cNvPicPr>
      </xdr:nvPicPr>
      <xdr:blipFill>
        <a:blip xmlns:r="http://schemas.openxmlformats.org/officeDocument/2006/relationships" r:embed="rId211" cstate="print">
          <a:extLst>
            <a:ext uri="{28A0092B-C50C-407E-A947-70E740481C1C}">
              <a14:useLocalDpi xmlns:a14="http://schemas.microsoft.com/office/drawing/2010/main" xmlns="" val="0"/>
            </a:ext>
          </a:extLst>
        </a:blip>
        <a:srcRect/>
        <a:stretch>
          <a:fillRect/>
        </a:stretch>
      </xdr:blipFill>
      <xdr:spPr bwMode="auto">
        <a:xfrm>
          <a:off x="2476500" y="604456500"/>
          <a:ext cx="1419484" cy="69021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539750</xdr:colOff>
      <xdr:row>319</xdr:row>
      <xdr:rowOff>174625</xdr:rowOff>
    </xdr:from>
    <xdr:to>
      <xdr:col>2</xdr:col>
      <xdr:colOff>1384261</xdr:colOff>
      <xdr:row>319</xdr:row>
      <xdr:rowOff>895804</xdr:rowOff>
    </xdr:to>
    <xdr:pic>
      <xdr:nvPicPr>
        <xdr:cNvPr id="906" name="Рисунок 905"/>
        <xdr:cNvPicPr>
          <a:picLocks noChangeAspect="1" noChangeArrowheads="1"/>
        </xdr:cNvPicPr>
      </xdr:nvPicPr>
      <xdr:blipFill>
        <a:blip xmlns:r="http://schemas.openxmlformats.org/officeDocument/2006/relationships" r:embed="rId212" cstate="print">
          <a:extLst>
            <a:ext uri="{28A0092B-C50C-407E-A947-70E740481C1C}">
              <a14:useLocalDpi xmlns:a14="http://schemas.microsoft.com/office/drawing/2010/main" xmlns="" val="0"/>
            </a:ext>
          </a:extLst>
        </a:blip>
        <a:srcRect/>
        <a:stretch>
          <a:fillRect/>
        </a:stretch>
      </xdr:blipFill>
      <xdr:spPr bwMode="auto">
        <a:xfrm>
          <a:off x="2501900" y="65182750"/>
          <a:ext cx="844511" cy="72117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635000</xdr:colOff>
      <xdr:row>320</xdr:row>
      <xdr:rowOff>63500</xdr:rowOff>
    </xdr:from>
    <xdr:to>
      <xdr:col>2</xdr:col>
      <xdr:colOff>1492249</xdr:colOff>
      <xdr:row>320</xdr:row>
      <xdr:rowOff>903167</xdr:rowOff>
    </xdr:to>
    <xdr:pic>
      <xdr:nvPicPr>
        <xdr:cNvPr id="907" name="Рисунок 906"/>
        <xdr:cNvPicPr>
          <a:picLocks noChangeAspect="1" noChangeArrowheads="1"/>
        </xdr:cNvPicPr>
      </xdr:nvPicPr>
      <xdr:blipFill>
        <a:blip xmlns:r="http://schemas.openxmlformats.org/officeDocument/2006/relationships" r:embed="rId213" cstate="print">
          <a:extLst>
            <a:ext uri="{28A0092B-C50C-407E-A947-70E740481C1C}">
              <a14:useLocalDpi xmlns:a14="http://schemas.microsoft.com/office/drawing/2010/main" xmlns="" val="0"/>
            </a:ext>
          </a:extLst>
        </a:blip>
        <a:srcRect/>
        <a:stretch>
          <a:fillRect/>
        </a:stretch>
      </xdr:blipFill>
      <xdr:spPr bwMode="auto">
        <a:xfrm>
          <a:off x="2597150" y="66414650"/>
          <a:ext cx="857249" cy="83966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650876</xdr:colOff>
      <xdr:row>314</xdr:row>
      <xdr:rowOff>127000</xdr:rowOff>
    </xdr:from>
    <xdr:to>
      <xdr:col>2</xdr:col>
      <xdr:colOff>1333080</xdr:colOff>
      <xdr:row>314</xdr:row>
      <xdr:rowOff>1079500</xdr:rowOff>
    </xdr:to>
    <xdr:pic>
      <xdr:nvPicPr>
        <xdr:cNvPr id="912" name="Рисунок 911"/>
        <xdr:cNvPicPr>
          <a:picLocks noChangeAspect="1" noChangeArrowheads="1"/>
        </xdr:cNvPicPr>
      </xdr:nvPicPr>
      <xdr:blipFill>
        <a:blip xmlns:r="http://schemas.openxmlformats.org/officeDocument/2006/relationships" r:embed="rId214" cstate="print">
          <a:extLst>
            <a:ext uri="{28A0092B-C50C-407E-A947-70E740481C1C}">
              <a14:useLocalDpi xmlns:a14="http://schemas.microsoft.com/office/drawing/2010/main" xmlns="" val="0"/>
            </a:ext>
          </a:extLst>
        </a:blip>
        <a:srcRect/>
        <a:stretch>
          <a:fillRect/>
        </a:stretch>
      </xdr:blipFill>
      <xdr:spPr bwMode="auto">
        <a:xfrm>
          <a:off x="2613026" y="74536300"/>
          <a:ext cx="682204"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158751</xdr:colOff>
      <xdr:row>312</xdr:row>
      <xdr:rowOff>396876</xdr:rowOff>
    </xdr:from>
    <xdr:to>
      <xdr:col>2</xdr:col>
      <xdr:colOff>1601109</xdr:colOff>
      <xdr:row>312</xdr:row>
      <xdr:rowOff>1143002</xdr:rowOff>
    </xdr:to>
    <xdr:pic>
      <xdr:nvPicPr>
        <xdr:cNvPr id="916" name="Рисунок 915"/>
        <xdr:cNvPicPr>
          <a:picLocks noChangeAspect="1" noChangeArrowheads="1"/>
        </xdr:cNvPicPr>
      </xdr:nvPicPr>
      <xdr:blipFill>
        <a:blip xmlns:r="http://schemas.openxmlformats.org/officeDocument/2006/relationships" r:embed="rId215" cstate="print">
          <a:extLst>
            <a:ext uri="{28A0092B-C50C-407E-A947-70E740481C1C}">
              <a14:useLocalDpi xmlns:a14="http://schemas.microsoft.com/office/drawing/2010/main" xmlns="" val="0"/>
            </a:ext>
          </a:extLst>
        </a:blip>
        <a:srcRect/>
        <a:stretch>
          <a:fillRect/>
        </a:stretch>
      </xdr:blipFill>
      <xdr:spPr bwMode="auto">
        <a:xfrm rot="16200000">
          <a:off x="2697617" y="701374510"/>
          <a:ext cx="746126" cy="144235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127001</xdr:colOff>
      <xdr:row>314</xdr:row>
      <xdr:rowOff>158751</xdr:rowOff>
    </xdr:from>
    <xdr:to>
      <xdr:col>2</xdr:col>
      <xdr:colOff>1664107</xdr:colOff>
      <xdr:row>314</xdr:row>
      <xdr:rowOff>904878</xdr:rowOff>
    </xdr:to>
    <xdr:pic>
      <xdr:nvPicPr>
        <xdr:cNvPr id="826" name="Рисунок 825"/>
        <xdr:cNvPicPr>
          <a:picLocks noChangeAspect="1" noChangeArrowheads="1"/>
        </xdr:cNvPicPr>
      </xdr:nvPicPr>
      <xdr:blipFill>
        <a:blip xmlns:r="http://schemas.openxmlformats.org/officeDocument/2006/relationships" r:embed="rId216" cstate="print">
          <a:extLst>
            <a:ext uri="{28A0092B-C50C-407E-A947-70E740481C1C}">
              <a14:useLocalDpi xmlns:a14="http://schemas.microsoft.com/office/drawing/2010/main" xmlns="" val="0"/>
            </a:ext>
          </a:extLst>
        </a:blip>
        <a:srcRect/>
        <a:stretch>
          <a:fillRect/>
        </a:stretch>
      </xdr:blipFill>
      <xdr:spPr bwMode="auto">
        <a:xfrm rot="16200000">
          <a:off x="2713240" y="705137137"/>
          <a:ext cx="746127" cy="153710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619125</xdr:colOff>
      <xdr:row>313</xdr:row>
      <xdr:rowOff>111126</xdr:rowOff>
    </xdr:from>
    <xdr:to>
      <xdr:col>2</xdr:col>
      <xdr:colOff>1365250</xdr:colOff>
      <xdr:row>313</xdr:row>
      <xdr:rowOff>1272868</xdr:rowOff>
    </xdr:to>
    <xdr:pic>
      <xdr:nvPicPr>
        <xdr:cNvPr id="827" name="Рисунок 826"/>
        <xdr:cNvPicPr>
          <a:picLocks noChangeAspect="1" noChangeArrowheads="1"/>
        </xdr:cNvPicPr>
      </xdr:nvPicPr>
      <xdr:blipFill>
        <a:blip xmlns:r="http://schemas.openxmlformats.org/officeDocument/2006/relationships" r:embed="rId217" cstate="print">
          <a:extLst>
            <a:ext uri="{28A0092B-C50C-407E-A947-70E740481C1C}">
              <a14:useLocalDpi xmlns:a14="http://schemas.microsoft.com/office/drawing/2010/main" xmlns="" val="0"/>
            </a:ext>
          </a:extLst>
        </a:blip>
        <a:srcRect/>
        <a:stretch>
          <a:fillRect/>
        </a:stretch>
      </xdr:blipFill>
      <xdr:spPr bwMode="auto">
        <a:xfrm>
          <a:off x="2809875" y="702929126"/>
          <a:ext cx="746125" cy="116174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269875</xdr:colOff>
      <xdr:row>277</xdr:row>
      <xdr:rowOff>206375</xdr:rowOff>
    </xdr:from>
    <xdr:to>
      <xdr:col>2</xdr:col>
      <xdr:colOff>1679834</xdr:colOff>
      <xdr:row>277</xdr:row>
      <xdr:rowOff>1555750</xdr:rowOff>
    </xdr:to>
    <xdr:pic>
      <xdr:nvPicPr>
        <xdr:cNvPr id="939" name="Рисунок 938"/>
        <xdr:cNvPicPr>
          <a:picLocks noChangeAspect="1" noChangeArrowheads="1"/>
        </xdr:cNvPicPr>
      </xdr:nvPicPr>
      <xdr:blipFill>
        <a:blip xmlns:r="http://schemas.openxmlformats.org/officeDocument/2006/relationships" r:embed="rId218" cstate="print">
          <a:extLst>
            <a:ext uri="{28A0092B-C50C-407E-A947-70E740481C1C}">
              <a14:useLocalDpi xmlns:a14="http://schemas.microsoft.com/office/drawing/2010/main" xmlns="" val="0"/>
            </a:ext>
          </a:extLst>
        </a:blip>
        <a:srcRect/>
        <a:stretch>
          <a:fillRect/>
        </a:stretch>
      </xdr:blipFill>
      <xdr:spPr bwMode="auto">
        <a:xfrm>
          <a:off x="2460625" y="635698500"/>
          <a:ext cx="1409959" cy="13493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269875</xdr:colOff>
      <xdr:row>311</xdr:row>
      <xdr:rowOff>206375</xdr:rowOff>
    </xdr:from>
    <xdr:to>
      <xdr:col>2</xdr:col>
      <xdr:colOff>1676634</xdr:colOff>
      <xdr:row>311</xdr:row>
      <xdr:rowOff>964896</xdr:rowOff>
    </xdr:to>
    <xdr:pic>
      <xdr:nvPicPr>
        <xdr:cNvPr id="945" name="Рисунок 944"/>
        <xdr:cNvPicPr>
          <a:picLocks noChangeAspect="1" noChangeArrowheads="1"/>
        </xdr:cNvPicPr>
      </xdr:nvPicPr>
      <xdr:blipFill>
        <a:blip xmlns:r="http://schemas.openxmlformats.org/officeDocument/2006/relationships" r:embed="rId112" cstate="print">
          <a:extLst>
            <a:ext uri="{28A0092B-C50C-407E-A947-70E740481C1C}">
              <a14:useLocalDpi xmlns:a14="http://schemas.microsoft.com/office/drawing/2010/main" xmlns="" val="0"/>
            </a:ext>
          </a:extLst>
        </a:blip>
        <a:srcRect/>
        <a:stretch>
          <a:fillRect/>
        </a:stretch>
      </xdr:blipFill>
      <xdr:spPr bwMode="auto">
        <a:xfrm rot="16200000">
          <a:off x="2784744" y="716241631"/>
          <a:ext cx="758521" cy="140675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469565</xdr:colOff>
      <xdr:row>100</xdr:row>
      <xdr:rowOff>179638</xdr:rowOff>
    </xdr:from>
    <xdr:to>
      <xdr:col>2</xdr:col>
      <xdr:colOff>1258714</xdr:colOff>
      <xdr:row>100</xdr:row>
      <xdr:rowOff>1158875</xdr:rowOff>
    </xdr:to>
    <xdr:pic>
      <xdr:nvPicPr>
        <xdr:cNvPr id="969" name="Рисунок 968"/>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xmlns="" val="0"/>
            </a:ext>
          </a:extLst>
        </a:blip>
        <a:srcRect/>
        <a:stretch>
          <a:fillRect/>
        </a:stretch>
      </xdr:blipFill>
      <xdr:spPr bwMode="auto">
        <a:xfrm>
          <a:off x="2660315" y="245130888"/>
          <a:ext cx="789149" cy="97923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174626</xdr:colOff>
      <xdr:row>139</xdr:row>
      <xdr:rowOff>158750</xdr:rowOff>
    </xdr:from>
    <xdr:to>
      <xdr:col>2</xdr:col>
      <xdr:colOff>1574158</xdr:colOff>
      <xdr:row>139</xdr:row>
      <xdr:rowOff>1127125</xdr:rowOff>
    </xdr:to>
    <xdr:pic>
      <xdr:nvPicPr>
        <xdr:cNvPr id="1369" name="Рисунок 1368"/>
        <xdr:cNvPicPr>
          <a:picLocks noChangeAspect="1" noChangeArrowheads="1"/>
        </xdr:cNvPicPr>
      </xdr:nvPicPr>
      <xdr:blipFill>
        <a:blip xmlns:r="http://schemas.openxmlformats.org/officeDocument/2006/relationships" r:embed="rId170" cstate="print">
          <a:extLst>
            <a:ext uri="{28A0092B-C50C-407E-A947-70E740481C1C}">
              <a14:useLocalDpi xmlns:a14="http://schemas.microsoft.com/office/drawing/2010/main" xmlns="" val="0"/>
            </a:ext>
          </a:extLst>
        </a:blip>
        <a:srcRect/>
        <a:stretch>
          <a:fillRect/>
        </a:stretch>
      </xdr:blipFill>
      <xdr:spPr bwMode="auto">
        <a:xfrm>
          <a:off x="2365376" y="344995500"/>
          <a:ext cx="1399532" cy="9683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174626</xdr:colOff>
      <xdr:row>139</xdr:row>
      <xdr:rowOff>158750</xdr:rowOff>
    </xdr:from>
    <xdr:to>
      <xdr:col>2</xdr:col>
      <xdr:colOff>1574158</xdr:colOff>
      <xdr:row>139</xdr:row>
      <xdr:rowOff>1127125</xdr:rowOff>
    </xdr:to>
    <xdr:pic>
      <xdr:nvPicPr>
        <xdr:cNvPr id="1370" name="Рисунок 1369"/>
        <xdr:cNvPicPr>
          <a:picLocks noChangeAspect="1" noChangeArrowheads="1"/>
        </xdr:cNvPicPr>
      </xdr:nvPicPr>
      <xdr:blipFill>
        <a:blip xmlns:r="http://schemas.openxmlformats.org/officeDocument/2006/relationships" r:embed="rId170" cstate="print">
          <a:extLst>
            <a:ext uri="{28A0092B-C50C-407E-A947-70E740481C1C}">
              <a14:useLocalDpi xmlns:a14="http://schemas.microsoft.com/office/drawing/2010/main" xmlns="" val="0"/>
            </a:ext>
          </a:extLst>
        </a:blip>
        <a:srcRect/>
        <a:stretch>
          <a:fillRect/>
        </a:stretch>
      </xdr:blipFill>
      <xdr:spPr bwMode="auto">
        <a:xfrm>
          <a:off x="2365376" y="344995500"/>
          <a:ext cx="1399532" cy="9683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267074</xdr:colOff>
      <xdr:row>17</xdr:row>
      <xdr:rowOff>353919</xdr:rowOff>
    </xdr:from>
    <xdr:to>
      <xdr:col>2</xdr:col>
      <xdr:colOff>1262882</xdr:colOff>
      <xdr:row>17</xdr:row>
      <xdr:rowOff>1558550</xdr:rowOff>
    </xdr:to>
    <xdr:pic>
      <xdr:nvPicPr>
        <xdr:cNvPr id="1372" name="Рисунок 1371"/>
        <xdr:cNvPicPr>
          <a:picLocks noChangeAspect="1" noChangeArrowheads="1"/>
        </xdr:cNvPicPr>
      </xdr:nvPicPr>
      <xdr:blipFill>
        <a:blip xmlns:r="http://schemas.openxmlformats.org/officeDocument/2006/relationships" r:embed="rId157" cstate="print">
          <a:extLst>
            <a:ext uri="{28A0092B-C50C-407E-A947-70E740481C1C}">
              <a14:useLocalDpi xmlns:a14="http://schemas.microsoft.com/office/drawing/2010/main" xmlns="" val="0"/>
            </a:ext>
          </a:extLst>
        </a:blip>
        <a:srcRect/>
        <a:stretch>
          <a:fillRect/>
        </a:stretch>
      </xdr:blipFill>
      <xdr:spPr bwMode="auto">
        <a:xfrm>
          <a:off x="2457824" y="37834794"/>
          <a:ext cx="995808" cy="120463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301625</xdr:colOff>
      <xdr:row>222</xdr:row>
      <xdr:rowOff>238125</xdr:rowOff>
    </xdr:from>
    <xdr:to>
      <xdr:col>2</xdr:col>
      <xdr:colOff>1535631</xdr:colOff>
      <xdr:row>222</xdr:row>
      <xdr:rowOff>1460500</xdr:rowOff>
    </xdr:to>
    <xdr:pic>
      <xdr:nvPicPr>
        <xdr:cNvPr id="1387" name="Рисунок 1386"/>
        <xdr:cNvPicPr>
          <a:picLocks noChangeAspect="1" noChangeArrowheads="1"/>
        </xdr:cNvPicPr>
      </xdr:nvPicPr>
      <xdr:blipFill>
        <a:blip xmlns:r="http://schemas.openxmlformats.org/officeDocument/2006/relationships" r:embed="rId219" cstate="print">
          <a:extLst>
            <a:ext uri="{28A0092B-C50C-407E-A947-70E740481C1C}">
              <a14:useLocalDpi xmlns:a14="http://schemas.microsoft.com/office/drawing/2010/main" xmlns="" val="0"/>
            </a:ext>
          </a:extLst>
        </a:blip>
        <a:srcRect/>
        <a:stretch>
          <a:fillRect/>
        </a:stretch>
      </xdr:blipFill>
      <xdr:spPr bwMode="auto">
        <a:xfrm>
          <a:off x="2492375" y="511873500"/>
          <a:ext cx="1234006" cy="12223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232500</xdr:colOff>
      <xdr:row>271</xdr:row>
      <xdr:rowOff>156241</xdr:rowOff>
    </xdr:from>
    <xdr:to>
      <xdr:col>2</xdr:col>
      <xdr:colOff>1364217</xdr:colOff>
      <xdr:row>271</xdr:row>
      <xdr:rowOff>1345505</xdr:rowOff>
    </xdr:to>
    <xdr:pic>
      <xdr:nvPicPr>
        <xdr:cNvPr id="921" name="Рисунок 920"/>
        <xdr:cNvPicPr>
          <a:picLocks noChangeAspect="1" noChangeArrowheads="1"/>
        </xdr:cNvPicPr>
      </xdr:nvPicPr>
      <xdr:blipFill>
        <a:blip xmlns:r="http://schemas.openxmlformats.org/officeDocument/2006/relationships" r:embed="rId220" cstate="print">
          <a:extLst>
            <a:ext uri="{28A0092B-C50C-407E-A947-70E740481C1C}">
              <a14:useLocalDpi xmlns:a14="http://schemas.microsoft.com/office/drawing/2010/main" xmlns="" val="0"/>
            </a:ext>
          </a:extLst>
        </a:blip>
        <a:srcRect/>
        <a:stretch>
          <a:fillRect/>
        </a:stretch>
      </xdr:blipFill>
      <xdr:spPr bwMode="auto">
        <a:xfrm>
          <a:off x="2423250" y="642998491"/>
          <a:ext cx="1131717" cy="118926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412749</xdr:colOff>
      <xdr:row>289</xdr:row>
      <xdr:rowOff>127000</xdr:rowOff>
    </xdr:from>
    <xdr:to>
      <xdr:col>2</xdr:col>
      <xdr:colOff>1210014</xdr:colOff>
      <xdr:row>289</xdr:row>
      <xdr:rowOff>1349375</xdr:rowOff>
    </xdr:to>
    <xdr:pic>
      <xdr:nvPicPr>
        <xdr:cNvPr id="681" name="Рисунок 680"/>
        <xdr:cNvPicPr>
          <a:picLocks noChangeAspect="1" noChangeArrowheads="1"/>
        </xdr:cNvPicPr>
      </xdr:nvPicPr>
      <xdr:blipFill>
        <a:blip xmlns:r="http://schemas.openxmlformats.org/officeDocument/2006/relationships" r:embed="rId221" cstate="print">
          <a:extLst>
            <a:ext uri="{28A0092B-C50C-407E-A947-70E740481C1C}">
              <a14:useLocalDpi xmlns:a14="http://schemas.microsoft.com/office/drawing/2010/main" xmlns="" val="0"/>
            </a:ext>
          </a:extLst>
        </a:blip>
        <a:srcRect/>
        <a:stretch>
          <a:fillRect/>
        </a:stretch>
      </xdr:blipFill>
      <xdr:spPr bwMode="auto">
        <a:xfrm>
          <a:off x="2730499" y="551608625"/>
          <a:ext cx="797265" cy="12223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333375</xdr:colOff>
      <xdr:row>242</xdr:row>
      <xdr:rowOff>31750</xdr:rowOff>
    </xdr:from>
    <xdr:to>
      <xdr:col>2</xdr:col>
      <xdr:colOff>1397000</xdr:colOff>
      <xdr:row>242</xdr:row>
      <xdr:rowOff>1025502</xdr:rowOff>
    </xdr:to>
    <xdr:pic>
      <xdr:nvPicPr>
        <xdr:cNvPr id="682" name="Рисунок 681"/>
        <xdr:cNvPicPr>
          <a:picLocks noChangeAspect="1" noChangeArrowheads="1"/>
        </xdr:cNvPicPr>
      </xdr:nvPicPr>
      <xdr:blipFill>
        <a:blip xmlns:r="http://schemas.openxmlformats.org/officeDocument/2006/relationships" r:embed="rId166" cstate="print">
          <a:extLst>
            <a:ext uri="{28A0092B-C50C-407E-A947-70E740481C1C}">
              <a14:useLocalDpi xmlns:a14="http://schemas.microsoft.com/office/drawing/2010/main" xmlns="" val="0"/>
            </a:ext>
          </a:extLst>
        </a:blip>
        <a:srcRect/>
        <a:stretch>
          <a:fillRect/>
        </a:stretch>
      </xdr:blipFill>
      <xdr:spPr bwMode="auto">
        <a:xfrm>
          <a:off x="2651125" y="442753750"/>
          <a:ext cx="1063625" cy="99375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625474</xdr:colOff>
      <xdr:row>27</xdr:row>
      <xdr:rowOff>142875</xdr:rowOff>
    </xdr:from>
    <xdr:to>
      <xdr:col>2</xdr:col>
      <xdr:colOff>1444624</xdr:colOff>
      <xdr:row>27</xdr:row>
      <xdr:rowOff>1409573</xdr:rowOff>
    </xdr:to>
    <xdr:pic>
      <xdr:nvPicPr>
        <xdr:cNvPr id="741" name="Рисунок 740"/>
        <xdr:cNvPicPr>
          <a:picLocks noChangeAspect="1" noChangeArrowheads="1"/>
        </xdr:cNvPicPr>
      </xdr:nvPicPr>
      <xdr:blipFill>
        <a:blip xmlns:r="http://schemas.openxmlformats.org/officeDocument/2006/relationships" r:embed="rId222" cstate="print">
          <a:extLst>
            <a:ext uri="{28A0092B-C50C-407E-A947-70E740481C1C}">
              <a14:useLocalDpi xmlns:a14="http://schemas.microsoft.com/office/drawing/2010/main" xmlns="" val="0"/>
            </a:ext>
          </a:extLst>
        </a:blip>
        <a:srcRect/>
        <a:stretch>
          <a:fillRect/>
        </a:stretch>
      </xdr:blipFill>
      <xdr:spPr bwMode="auto">
        <a:xfrm>
          <a:off x="2943224" y="62960250"/>
          <a:ext cx="819150" cy="126669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387349</xdr:colOff>
      <xdr:row>86</xdr:row>
      <xdr:rowOff>190500</xdr:rowOff>
    </xdr:from>
    <xdr:to>
      <xdr:col>2</xdr:col>
      <xdr:colOff>1396999</xdr:colOff>
      <xdr:row>86</xdr:row>
      <xdr:rowOff>1682538</xdr:rowOff>
    </xdr:to>
    <xdr:pic>
      <xdr:nvPicPr>
        <xdr:cNvPr id="778" name="Рисунок 777"/>
        <xdr:cNvPicPr>
          <a:picLocks noChangeAspect="1" noChangeArrowheads="1"/>
        </xdr:cNvPicPr>
      </xdr:nvPicPr>
      <xdr:blipFill>
        <a:blip xmlns:r="http://schemas.openxmlformats.org/officeDocument/2006/relationships" r:embed="rId223" cstate="print">
          <a:extLst>
            <a:ext uri="{28A0092B-C50C-407E-A947-70E740481C1C}">
              <a14:useLocalDpi xmlns:a14="http://schemas.microsoft.com/office/drawing/2010/main" xmlns="" val="0"/>
            </a:ext>
          </a:extLst>
        </a:blip>
        <a:srcRect/>
        <a:stretch>
          <a:fillRect/>
        </a:stretch>
      </xdr:blipFill>
      <xdr:spPr bwMode="auto">
        <a:xfrm>
          <a:off x="2705099" y="164290375"/>
          <a:ext cx="1009650" cy="149203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117474</xdr:colOff>
      <xdr:row>75</xdr:row>
      <xdr:rowOff>349250</xdr:rowOff>
    </xdr:from>
    <xdr:to>
      <xdr:col>2</xdr:col>
      <xdr:colOff>1695260</xdr:colOff>
      <xdr:row>75</xdr:row>
      <xdr:rowOff>1270000</xdr:rowOff>
    </xdr:to>
    <xdr:pic>
      <xdr:nvPicPr>
        <xdr:cNvPr id="825" name="Рисунок 824"/>
        <xdr:cNvPicPr>
          <a:picLocks noChangeAspect="1" noChangeArrowheads="1"/>
        </xdr:cNvPicPr>
      </xdr:nvPicPr>
      <xdr:blipFill>
        <a:blip xmlns:r="http://schemas.openxmlformats.org/officeDocument/2006/relationships" r:embed="rId224" cstate="print">
          <a:extLst>
            <a:ext uri="{28A0092B-C50C-407E-A947-70E740481C1C}">
              <a14:useLocalDpi xmlns:a14="http://schemas.microsoft.com/office/drawing/2010/main" xmlns="" val="0"/>
            </a:ext>
          </a:extLst>
        </a:blip>
        <a:srcRect/>
        <a:stretch>
          <a:fillRect/>
        </a:stretch>
      </xdr:blipFill>
      <xdr:spPr bwMode="auto">
        <a:xfrm>
          <a:off x="2435224" y="153368375"/>
          <a:ext cx="1577786" cy="9207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1270000</xdr:colOff>
      <xdr:row>27</xdr:row>
      <xdr:rowOff>111125</xdr:rowOff>
    </xdr:from>
    <xdr:to>
      <xdr:col>1</xdr:col>
      <xdr:colOff>1895929</xdr:colOff>
      <xdr:row>27</xdr:row>
      <xdr:rowOff>609146</xdr:rowOff>
    </xdr:to>
    <xdr:sp macro="" textlink="">
      <xdr:nvSpPr>
        <xdr:cNvPr id="874" name="Пятно 1 873"/>
        <xdr:cNvSpPr/>
      </xdr:nvSpPr>
      <xdr:spPr>
        <a:xfrm>
          <a:off x="1571625" y="5778500"/>
          <a:ext cx="625929" cy="498021"/>
        </a:xfrm>
        <a:prstGeom prst="irregularSeal1">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en-US" sz="1200" b="1">
              <a:solidFill>
                <a:srgbClr val="FFFF00"/>
              </a:solidFill>
            </a:rPr>
            <a:t>NEW</a:t>
          </a:r>
          <a:endParaRPr lang="ru-RU" sz="1100" b="1">
            <a:solidFill>
              <a:srgbClr val="FFFF00"/>
            </a:solidFill>
          </a:endParaRPr>
        </a:p>
      </xdr:txBody>
    </xdr:sp>
    <xdr:clientData/>
  </xdr:twoCellAnchor>
  <xdr:twoCellAnchor>
    <xdr:from>
      <xdr:col>1</xdr:col>
      <xdr:colOff>1174750</xdr:colOff>
      <xdr:row>75</xdr:row>
      <xdr:rowOff>63500</xdr:rowOff>
    </xdr:from>
    <xdr:to>
      <xdr:col>1</xdr:col>
      <xdr:colOff>1800679</xdr:colOff>
      <xdr:row>75</xdr:row>
      <xdr:rowOff>561521</xdr:rowOff>
    </xdr:to>
    <xdr:sp macro="" textlink="">
      <xdr:nvSpPr>
        <xdr:cNvPr id="881" name="Пятно 1 880"/>
        <xdr:cNvSpPr/>
      </xdr:nvSpPr>
      <xdr:spPr>
        <a:xfrm>
          <a:off x="1476375" y="11858625"/>
          <a:ext cx="625929" cy="498021"/>
        </a:xfrm>
        <a:prstGeom prst="irregularSeal1">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en-US" sz="1200" b="1">
              <a:solidFill>
                <a:srgbClr val="FFFF00"/>
              </a:solidFill>
            </a:rPr>
            <a:t>NEW</a:t>
          </a:r>
          <a:endParaRPr lang="ru-RU" sz="1100" b="1">
            <a:solidFill>
              <a:srgbClr val="FFFF00"/>
            </a:solidFill>
          </a:endParaRPr>
        </a:p>
      </xdr:txBody>
    </xdr:sp>
    <xdr:clientData/>
  </xdr:twoCellAnchor>
  <xdr:twoCellAnchor>
    <xdr:from>
      <xdr:col>1</xdr:col>
      <xdr:colOff>1222375</xdr:colOff>
      <xdr:row>86</xdr:row>
      <xdr:rowOff>127000</xdr:rowOff>
    </xdr:from>
    <xdr:to>
      <xdr:col>1</xdr:col>
      <xdr:colOff>1848304</xdr:colOff>
      <xdr:row>86</xdr:row>
      <xdr:rowOff>625021</xdr:rowOff>
    </xdr:to>
    <xdr:sp macro="" textlink="">
      <xdr:nvSpPr>
        <xdr:cNvPr id="882" name="Пятно 1 881"/>
        <xdr:cNvSpPr/>
      </xdr:nvSpPr>
      <xdr:spPr>
        <a:xfrm>
          <a:off x="1524000" y="13493750"/>
          <a:ext cx="625929" cy="498021"/>
        </a:xfrm>
        <a:prstGeom prst="irregularSeal1">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en-US" sz="1200" b="1">
              <a:solidFill>
                <a:srgbClr val="FFFF00"/>
              </a:solidFill>
            </a:rPr>
            <a:t>NEW</a:t>
          </a:r>
          <a:endParaRPr lang="ru-RU" sz="1100" b="1">
            <a:solidFill>
              <a:srgbClr val="FFFF00"/>
            </a:solidFill>
          </a:endParaRPr>
        </a:p>
      </xdr:txBody>
    </xdr:sp>
    <xdr:clientData/>
  </xdr:twoCellAnchor>
  <xdr:twoCellAnchor>
    <xdr:from>
      <xdr:col>2</xdr:col>
      <xdr:colOff>317500</xdr:colOff>
      <xdr:row>269</xdr:row>
      <xdr:rowOff>238125</xdr:rowOff>
    </xdr:from>
    <xdr:to>
      <xdr:col>2</xdr:col>
      <xdr:colOff>1528868</xdr:colOff>
      <xdr:row>269</xdr:row>
      <xdr:rowOff>1120587</xdr:rowOff>
    </xdr:to>
    <xdr:pic>
      <xdr:nvPicPr>
        <xdr:cNvPr id="944" name="Рисунок 943"/>
        <xdr:cNvPicPr>
          <a:picLocks noChangeAspect="1" noChangeArrowheads="1"/>
        </xdr:cNvPicPr>
      </xdr:nvPicPr>
      <xdr:blipFill>
        <a:blip xmlns:r="http://schemas.openxmlformats.org/officeDocument/2006/relationships" r:embed="rId167" cstate="print">
          <a:extLst>
            <a:ext uri="{28A0092B-C50C-407E-A947-70E740481C1C}">
              <a14:useLocalDpi xmlns:a14="http://schemas.microsoft.com/office/drawing/2010/main" xmlns="" val="0"/>
            </a:ext>
          </a:extLst>
        </a:blip>
        <a:srcRect/>
        <a:stretch>
          <a:fillRect/>
        </a:stretch>
      </xdr:blipFill>
      <xdr:spPr bwMode="auto">
        <a:xfrm>
          <a:off x="2635250" y="541797875"/>
          <a:ext cx="1211368" cy="88246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412750</xdr:colOff>
      <xdr:row>296</xdr:row>
      <xdr:rowOff>158750</xdr:rowOff>
    </xdr:from>
    <xdr:to>
      <xdr:col>2</xdr:col>
      <xdr:colOff>1595565</xdr:colOff>
      <xdr:row>296</xdr:row>
      <xdr:rowOff>916214</xdr:rowOff>
    </xdr:to>
    <xdr:pic>
      <xdr:nvPicPr>
        <xdr:cNvPr id="947" name="Рисунок 946"/>
        <xdr:cNvPicPr>
          <a:picLocks noChangeAspect="1" noChangeArrowheads="1"/>
        </xdr:cNvPicPr>
      </xdr:nvPicPr>
      <xdr:blipFill>
        <a:blip xmlns:r="http://schemas.openxmlformats.org/officeDocument/2006/relationships" r:embed="rId130" cstate="print">
          <a:extLst>
            <a:ext uri="{28A0092B-C50C-407E-A947-70E740481C1C}">
              <a14:useLocalDpi xmlns:a14="http://schemas.microsoft.com/office/drawing/2010/main" xmlns="" val="0"/>
            </a:ext>
          </a:extLst>
        </a:blip>
        <a:srcRect/>
        <a:stretch>
          <a:fillRect/>
        </a:stretch>
      </xdr:blipFill>
      <xdr:spPr bwMode="auto">
        <a:xfrm>
          <a:off x="2730500" y="598297000"/>
          <a:ext cx="1182815" cy="75746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460375</xdr:colOff>
      <xdr:row>126</xdr:row>
      <xdr:rowOff>95250</xdr:rowOff>
    </xdr:from>
    <xdr:to>
      <xdr:col>2</xdr:col>
      <xdr:colOff>1476375</xdr:colOff>
      <xdr:row>126</xdr:row>
      <xdr:rowOff>1243231</xdr:rowOff>
    </xdr:to>
    <xdr:pic>
      <xdr:nvPicPr>
        <xdr:cNvPr id="950" name="Рисунок 949"/>
        <xdr:cNvPicPr>
          <a:picLocks noChangeAspect="1" noChangeArrowheads="1"/>
        </xdr:cNvPicPr>
      </xdr:nvPicPr>
      <xdr:blipFill>
        <a:blip xmlns:r="http://schemas.openxmlformats.org/officeDocument/2006/relationships" r:embed="rId209" cstate="print">
          <a:extLst>
            <a:ext uri="{28A0092B-C50C-407E-A947-70E740481C1C}">
              <a14:useLocalDpi xmlns:a14="http://schemas.microsoft.com/office/drawing/2010/main" xmlns="" val="0"/>
            </a:ext>
          </a:extLst>
        </a:blip>
        <a:srcRect/>
        <a:stretch>
          <a:fillRect/>
        </a:stretch>
      </xdr:blipFill>
      <xdr:spPr bwMode="auto">
        <a:xfrm>
          <a:off x="2778125" y="267160375"/>
          <a:ext cx="1016000" cy="114798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539750</xdr:colOff>
      <xdr:row>103</xdr:row>
      <xdr:rowOff>63500</xdr:rowOff>
    </xdr:from>
    <xdr:to>
      <xdr:col>2</xdr:col>
      <xdr:colOff>1222375</xdr:colOff>
      <xdr:row>103</xdr:row>
      <xdr:rowOff>1005565</xdr:rowOff>
    </xdr:to>
    <xdr:pic>
      <xdr:nvPicPr>
        <xdr:cNvPr id="959" name="Рисунок 958"/>
        <xdr:cNvPicPr>
          <a:picLocks noChangeAspect="1" noChangeArrowheads="1"/>
        </xdr:cNvPicPr>
      </xdr:nvPicPr>
      <xdr:blipFill>
        <a:blip xmlns:r="http://schemas.openxmlformats.org/officeDocument/2006/relationships" r:embed="rId151" cstate="print">
          <a:extLst>
            <a:ext uri="{28A0092B-C50C-407E-A947-70E740481C1C}">
              <a14:useLocalDpi xmlns:a14="http://schemas.microsoft.com/office/drawing/2010/main" xmlns="" val="0"/>
            </a:ext>
          </a:extLst>
        </a:blip>
        <a:srcRect/>
        <a:stretch>
          <a:fillRect/>
        </a:stretch>
      </xdr:blipFill>
      <xdr:spPr bwMode="auto">
        <a:xfrm>
          <a:off x="2857500" y="212867875"/>
          <a:ext cx="682625" cy="94206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966506</xdr:colOff>
      <xdr:row>7</xdr:row>
      <xdr:rowOff>98052</xdr:rowOff>
    </xdr:from>
    <xdr:to>
      <xdr:col>2</xdr:col>
      <xdr:colOff>1848970</xdr:colOff>
      <xdr:row>7</xdr:row>
      <xdr:rowOff>967160</xdr:rowOff>
    </xdr:to>
    <xdr:pic>
      <xdr:nvPicPr>
        <xdr:cNvPr id="11" name="Рисунок 1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3697940" y="22341728"/>
          <a:ext cx="882464" cy="86910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672353</xdr:colOff>
      <xdr:row>8</xdr:row>
      <xdr:rowOff>70037</xdr:rowOff>
    </xdr:from>
    <xdr:to>
      <xdr:col>2</xdr:col>
      <xdr:colOff>1961029</xdr:colOff>
      <xdr:row>8</xdr:row>
      <xdr:rowOff>883016</xdr:rowOff>
    </xdr:to>
    <xdr:pic>
      <xdr:nvPicPr>
        <xdr:cNvPr id="14" name="Рисунок 1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403787" y="24386802"/>
          <a:ext cx="1288676" cy="81297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1218640</xdr:colOff>
      <xdr:row>7</xdr:row>
      <xdr:rowOff>42022</xdr:rowOff>
    </xdr:from>
    <xdr:to>
      <xdr:col>1</xdr:col>
      <xdr:colOff>1790139</xdr:colOff>
      <xdr:row>7</xdr:row>
      <xdr:rowOff>540043</xdr:rowOff>
    </xdr:to>
    <xdr:sp macro="" textlink="">
      <xdr:nvSpPr>
        <xdr:cNvPr id="56" name="Пятно 1 55"/>
        <xdr:cNvSpPr/>
      </xdr:nvSpPr>
      <xdr:spPr>
        <a:xfrm>
          <a:off x="1218640" y="13222941"/>
          <a:ext cx="571499" cy="498021"/>
        </a:xfrm>
        <a:prstGeom prst="irregularSeal1">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en-US" sz="1200" b="1">
              <a:solidFill>
                <a:srgbClr val="FFFF00"/>
              </a:solidFill>
            </a:rPr>
            <a:t>NEW</a:t>
          </a:r>
          <a:endParaRPr lang="ru-RU" sz="1100" b="1">
            <a:solidFill>
              <a:srgbClr val="FFFF00"/>
            </a:solidFill>
          </a:endParaRPr>
        </a:p>
      </xdr:txBody>
    </xdr:sp>
    <xdr:clientData/>
  </xdr:twoCellAnchor>
  <xdr:twoCellAnchor>
    <xdr:from>
      <xdr:col>1</xdr:col>
      <xdr:colOff>1232647</xdr:colOff>
      <xdr:row>8</xdr:row>
      <xdr:rowOff>42022</xdr:rowOff>
    </xdr:from>
    <xdr:to>
      <xdr:col>1</xdr:col>
      <xdr:colOff>1804146</xdr:colOff>
      <xdr:row>8</xdr:row>
      <xdr:rowOff>540043</xdr:rowOff>
    </xdr:to>
    <xdr:sp macro="" textlink="">
      <xdr:nvSpPr>
        <xdr:cNvPr id="58" name="Пятно 1 57"/>
        <xdr:cNvSpPr/>
      </xdr:nvSpPr>
      <xdr:spPr>
        <a:xfrm>
          <a:off x="1232647" y="15296029"/>
          <a:ext cx="571499" cy="498021"/>
        </a:xfrm>
        <a:prstGeom prst="irregularSeal1">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en-US" sz="1200" b="1">
              <a:solidFill>
                <a:srgbClr val="FFFF00"/>
              </a:solidFill>
            </a:rPr>
            <a:t>NEW</a:t>
          </a:r>
          <a:endParaRPr lang="ru-RU" sz="1100" b="1">
            <a:solidFill>
              <a:srgbClr val="FFFF00"/>
            </a:solidFill>
          </a:endParaRPr>
        </a:p>
      </xdr:txBody>
    </xdr:sp>
    <xdr:clientData/>
  </xdr:twoCellAnchor>
  <xdr:twoCellAnchor>
    <xdr:from>
      <xdr:col>1</xdr:col>
      <xdr:colOff>1176618</xdr:colOff>
      <xdr:row>5</xdr:row>
      <xdr:rowOff>42022</xdr:rowOff>
    </xdr:from>
    <xdr:to>
      <xdr:col>1</xdr:col>
      <xdr:colOff>1748117</xdr:colOff>
      <xdr:row>5</xdr:row>
      <xdr:rowOff>540043</xdr:rowOff>
    </xdr:to>
    <xdr:sp macro="" textlink="">
      <xdr:nvSpPr>
        <xdr:cNvPr id="65" name="Пятно 1 64"/>
        <xdr:cNvSpPr/>
      </xdr:nvSpPr>
      <xdr:spPr>
        <a:xfrm>
          <a:off x="1176618" y="9735110"/>
          <a:ext cx="571499" cy="498021"/>
        </a:xfrm>
        <a:prstGeom prst="irregularSeal1">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en-US" sz="1200" b="1">
              <a:solidFill>
                <a:srgbClr val="FFFF00"/>
              </a:solidFill>
            </a:rPr>
            <a:t>NEW</a:t>
          </a:r>
          <a:endParaRPr lang="ru-RU" sz="1100" b="1">
            <a:solidFill>
              <a:srgbClr val="FFFF00"/>
            </a:solidFill>
          </a:endParaRPr>
        </a:p>
      </xdr:txBody>
    </xdr:sp>
    <xdr:clientData/>
  </xdr:twoCellAnchor>
  <xdr:twoCellAnchor>
    <xdr:from>
      <xdr:col>2</xdr:col>
      <xdr:colOff>310686</xdr:colOff>
      <xdr:row>5</xdr:row>
      <xdr:rowOff>277626</xdr:rowOff>
    </xdr:from>
    <xdr:to>
      <xdr:col>2</xdr:col>
      <xdr:colOff>2380412</xdr:colOff>
      <xdr:row>5</xdr:row>
      <xdr:rowOff>1315851</xdr:rowOff>
    </xdr:to>
    <xdr:pic>
      <xdr:nvPicPr>
        <xdr:cNvPr id="75" name="Рисунок 7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rot="16200000">
          <a:off x="2843495" y="9454964"/>
          <a:ext cx="1038225" cy="206972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866588</xdr:colOff>
      <xdr:row>6</xdr:row>
      <xdr:rowOff>116726</xdr:rowOff>
    </xdr:from>
    <xdr:to>
      <xdr:col>2</xdr:col>
      <xdr:colOff>1923756</xdr:colOff>
      <xdr:row>6</xdr:row>
      <xdr:rowOff>1270000</xdr:rowOff>
    </xdr:to>
    <xdr:pic>
      <xdr:nvPicPr>
        <xdr:cNvPr id="85" name="Picture 15" descr="SJ-3126"/>
        <xdr:cNvPicPr>
          <a:picLocks noChangeAspect="1" noChangeArrowheads="1"/>
        </xdr:cNvPicPr>
      </xdr:nvPicPr>
      <xdr:blipFill>
        <a:blip xmlns:r="http://schemas.openxmlformats.org/officeDocument/2006/relationships" r:embed="rId4" cstate="print"/>
        <a:srcRect/>
        <a:stretch>
          <a:fillRect/>
        </a:stretch>
      </xdr:blipFill>
      <xdr:spPr bwMode="auto">
        <a:xfrm>
          <a:off x="2882713" y="25865976"/>
          <a:ext cx="1057168" cy="1153274"/>
        </a:xfrm>
        <a:prstGeom prst="rect">
          <a:avLst/>
        </a:prstGeom>
        <a:noFill/>
        <a:ln w="9525">
          <a:noFill/>
          <a:miter lim="800000"/>
          <a:headEnd/>
          <a:tailEnd/>
        </a:ln>
      </xdr:spPr>
    </xdr:pic>
    <xdr:clientData/>
  </xdr:twoCellAnchor>
  <xdr:twoCellAnchor>
    <xdr:from>
      <xdr:col>1</xdr:col>
      <xdr:colOff>1181553</xdr:colOff>
      <xdr:row>6</xdr:row>
      <xdr:rowOff>108857</xdr:rowOff>
    </xdr:from>
    <xdr:to>
      <xdr:col>1</xdr:col>
      <xdr:colOff>1753052</xdr:colOff>
      <xdr:row>6</xdr:row>
      <xdr:rowOff>606878</xdr:rowOff>
    </xdr:to>
    <xdr:sp macro="" textlink="">
      <xdr:nvSpPr>
        <xdr:cNvPr id="86" name="Пятно 1 85"/>
        <xdr:cNvSpPr/>
      </xdr:nvSpPr>
      <xdr:spPr>
        <a:xfrm>
          <a:off x="1385660" y="15566571"/>
          <a:ext cx="571499" cy="498021"/>
        </a:xfrm>
        <a:prstGeom prst="irregularSeal1">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en-US" sz="1200" b="1">
              <a:solidFill>
                <a:srgbClr val="FFFF00"/>
              </a:solidFill>
            </a:rPr>
            <a:t>NEW</a:t>
          </a:r>
          <a:endParaRPr lang="ru-RU" sz="1100" b="1">
            <a:solidFill>
              <a:srgbClr val="FFFF00"/>
            </a:solidFill>
          </a:endParaRPr>
        </a:p>
      </xdr:txBody>
    </xdr:sp>
    <xdr:clientData/>
  </xdr:twoCellAnchor>
  <xdr:twoCellAnchor>
    <xdr:from>
      <xdr:col>1</xdr:col>
      <xdr:colOff>1197428</xdr:colOff>
      <xdr:row>4</xdr:row>
      <xdr:rowOff>95250</xdr:rowOff>
    </xdr:from>
    <xdr:to>
      <xdr:col>1</xdr:col>
      <xdr:colOff>1768927</xdr:colOff>
      <xdr:row>4</xdr:row>
      <xdr:rowOff>593271</xdr:rowOff>
    </xdr:to>
    <xdr:sp macro="" textlink="">
      <xdr:nvSpPr>
        <xdr:cNvPr id="72" name="Пятно 1 71"/>
        <xdr:cNvSpPr/>
      </xdr:nvSpPr>
      <xdr:spPr>
        <a:xfrm>
          <a:off x="1401535" y="5293179"/>
          <a:ext cx="571499" cy="498021"/>
        </a:xfrm>
        <a:prstGeom prst="irregularSeal1">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en-US" sz="1200" b="1">
              <a:solidFill>
                <a:srgbClr val="FFFF00"/>
              </a:solidFill>
            </a:rPr>
            <a:t>NEW</a:t>
          </a:r>
          <a:endParaRPr lang="ru-RU" sz="1100" b="1">
            <a:solidFill>
              <a:srgbClr val="FFFF00"/>
            </a:solidFill>
          </a:endParaRPr>
        </a:p>
      </xdr:txBody>
    </xdr:sp>
    <xdr:clientData/>
  </xdr:twoCellAnchor>
  <xdr:twoCellAnchor>
    <xdr:from>
      <xdr:col>1</xdr:col>
      <xdr:colOff>1197429</xdr:colOff>
      <xdr:row>3</xdr:row>
      <xdr:rowOff>63500</xdr:rowOff>
    </xdr:from>
    <xdr:to>
      <xdr:col>1</xdr:col>
      <xdr:colOff>1768928</xdr:colOff>
      <xdr:row>3</xdr:row>
      <xdr:rowOff>561521</xdr:rowOff>
    </xdr:to>
    <xdr:sp macro="" textlink="">
      <xdr:nvSpPr>
        <xdr:cNvPr id="76" name="Пятно 1 75"/>
        <xdr:cNvSpPr/>
      </xdr:nvSpPr>
      <xdr:spPr>
        <a:xfrm>
          <a:off x="1401536" y="3574143"/>
          <a:ext cx="571499" cy="498021"/>
        </a:xfrm>
        <a:prstGeom prst="irregularSeal1">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en-US" sz="1200" b="1">
              <a:solidFill>
                <a:srgbClr val="FFFF00"/>
              </a:solidFill>
            </a:rPr>
            <a:t>NEW</a:t>
          </a:r>
          <a:endParaRPr lang="ru-RU" sz="1100" b="1">
            <a:solidFill>
              <a:srgbClr val="FFFF00"/>
            </a:solidFill>
          </a:endParaRPr>
        </a:p>
      </xdr:txBody>
    </xdr:sp>
    <xdr:clientData/>
  </xdr:twoCellAnchor>
  <xdr:twoCellAnchor>
    <xdr:from>
      <xdr:col>2</xdr:col>
      <xdr:colOff>174625</xdr:colOff>
      <xdr:row>4</xdr:row>
      <xdr:rowOff>190500</xdr:rowOff>
    </xdr:from>
    <xdr:to>
      <xdr:col>2</xdr:col>
      <xdr:colOff>2492375</xdr:colOff>
      <xdr:row>4</xdr:row>
      <xdr:rowOff>1562100</xdr:rowOff>
    </xdr:to>
    <xdr:pic>
      <xdr:nvPicPr>
        <xdr:cNvPr id="79" name="Рисунок 78"/>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rcRect/>
        <a:stretch>
          <a:fillRect/>
        </a:stretch>
      </xdr:blipFill>
      <xdr:spPr bwMode="auto">
        <a:xfrm>
          <a:off x="2301875" y="7048500"/>
          <a:ext cx="2317750" cy="1371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222250</xdr:colOff>
      <xdr:row>3</xdr:row>
      <xdr:rowOff>127000</xdr:rowOff>
    </xdr:from>
    <xdr:to>
      <xdr:col>2</xdr:col>
      <xdr:colOff>2492375</xdr:colOff>
      <xdr:row>3</xdr:row>
      <xdr:rowOff>1510084</xdr:rowOff>
    </xdr:to>
    <xdr:pic>
      <xdr:nvPicPr>
        <xdr:cNvPr id="81" name="Рисунок 80"/>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2349500" y="5302250"/>
          <a:ext cx="2270125" cy="138308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urulev.r/&#1044;&#1042;&#1048;&#1046;&#1045;&#1053;&#1048;&#1045;%20&#1055;&#1054;&#1057;&#1058;&#1040;&#1042;&#1054;&#1050;%20&#1048;%20&#1055;&#1056;&#1054;&#1044;&#1040;&#1046;/&#1044;&#1042;&#1048;&#1046;&#1045;&#1053;&#1048;&#1045;%20&#1055;&#1054;&#1057;&#1058;&#1040;&#1042;&#1054;&#1050;%20&#1048;%20&#1055;&#1056;&#1054;&#1044;&#1040;&#1046;%2014%2010%20201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ENDING ПО МЕСЯЦАМ"/>
      <sheetName val="СКЛАДЫ"/>
      <sheetName val="ДВИЖ КОНТ"/>
      <sheetName val="Лист4"/>
      <sheetName val="ПУТЬ FZ 16 10"/>
      <sheetName val="FZ 17 10 "/>
      <sheetName val="DEPO 02 10"/>
      <sheetName val="16 10 MERLION PENDING"/>
      <sheetName val="15 09 FZ PEND"/>
      <sheetName val="АНАЛИЗ ЗАКАЗА"/>
      <sheetName val="АНАЛИЗ ЦЕН"/>
      <sheetName val="ORDER"/>
      <sheetName val="ЭТИКЕТКА"/>
      <sheetName val="DDP на в пути"/>
      <sheetName val="ПОСТАВКИ ИНВОЙСЫ"/>
      <sheetName val="MASTER DATA"/>
      <sheetName val="ПРОСЧЕТ"/>
      <sheetName val="ПРОМОЦЕНЫ ШАБЛОН"/>
      <sheetName val="ORDER ANALIZE"/>
      <sheetName val="ПОСТАВКИ"/>
      <sheetName val="order exicution"/>
      <sheetName val="новинки в прайс и ЕКТП"/>
      <sheetName val="ТАБЛИЦА РАСХОЖДЕНИЙ"/>
      <sheetName val="заказать цвета"/>
      <sheetName val="HAKAN"/>
      <sheetName val="ПРИХОДЫ ПО МЕС FOB+9%"/>
      <sheetName val="зимний климат"/>
      <sheetName val="данные по товару"/>
      <sheetName val="Лист5"/>
      <sheetName val="Лист7"/>
      <sheetName val="Лист8"/>
      <sheetName val="ПЛОХАЯ УПАКОВКА"/>
      <sheetName val="PENDING MERLION"/>
      <sheetName val="Лист2"/>
      <sheetName val="добавить в файл и прайс"/>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D1" t="str">
            <v>арт</v>
          </cell>
          <cell r="E1" t="str">
            <v>шт в мастере</v>
          </cell>
          <cell r="F1" t="str">
            <v>ширина мастера</v>
          </cell>
          <cell r="G1" t="str">
            <v>длина мастера</v>
          </cell>
          <cell r="H1" t="str">
            <v>высота мастера</v>
          </cell>
          <cell r="I1" t="str">
            <v>вес мастера брутто</v>
          </cell>
          <cell r="J1" t="str">
            <v>вес 1 шт товара</v>
          </cell>
          <cell r="L1" t="str">
            <v>объем куб м мастера</v>
          </cell>
          <cell r="M1" t="str">
            <v>вес пустого мастера</v>
          </cell>
          <cell r="N1" t="str">
            <v>ширина 1 шт</v>
          </cell>
          <cell r="O1" t="str">
            <v>длина 1 шт</v>
          </cell>
          <cell r="P1" t="str">
            <v>высота 1 шт</v>
          </cell>
          <cell r="Q1">
            <v>0.13</v>
          </cell>
        </row>
        <row r="3">
          <cell r="E3" t="str">
            <v>Master Package Quantity</v>
          </cell>
          <cell r="F3" t="str">
            <v>Master Package Width     (cm)</v>
          </cell>
          <cell r="G3" t="str">
            <v>Master Package Length     (cm)</v>
          </cell>
          <cell r="H3" t="str">
            <v>Master Package Height     (cm)</v>
          </cell>
          <cell r="I3" t="str">
            <v>Master Package weight     (kg)</v>
          </cell>
          <cell r="J3" t="str">
            <v>Unit weight     (kg)</v>
          </cell>
          <cell r="K3" t="str">
            <v>Volume     ds</v>
          </cell>
          <cell r="L3" t="str">
            <v>Volume     m3</v>
          </cell>
          <cell r="M3" t="str">
            <v>Empty Master Package weight     (kg)</v>
          </cell>
          <cell r="N3" t="str">
            <v>Unit Width     (cm)</v>
          </cell>
          <cell r="O3" t="str">
            <v>Unit Length     (cm)</v>
          </cell>
          <cell r="P3" t="str">
            <v>Unit Height     (cm)</v>
          </cell>
          <cell r="Q3" t="str">
            <v>BARCODE</v>
          </cell>
        </row>
        <row r="4">
          <cell r="E4" t="str">
            <v>Koli İçi Adeti</v>
          </cell>
          <cell r="F4" t="str">
            <v>Koli                En</v>
          </cell>
          <cell r="G4" t="str">
            <v>Koli      Boy</v>
          </cell>
          <cell r="H4" t="str">
            <v>Koli Yüksek</v>
          </cell>
          <cell r="I4" t="str">
            <v>Koli       Ağırlık</v>
          </cell>
          <cell r="J4" t="str">
            <v>Birim      Ağırlık</v>
          </cell>
          <cell r="K4" t="str">
            <v>Hacim     ds</v>
          </cell>
          <cell r="L4" t="str">
            <v>Hacim     m3</v>
          </cell>
          <cell r="M4" t="str">
            <v>Boş Koli Ağırlığı</v>
          </cell>
          <cell r="N4" t="str">
            <v>Birim         En              (cm)</v>
          </cell>
          <cell r="O4" t="str">
            <v>Birim         Boy              (cm)</v>
          </cell>
          <cell r="P4" t="str">
            <v>Birim         Yükseklik (cm)</v>
          </cell>
          <cell r="Q4" t="str">
            <v>BARKOD</v>
          </cell>
        </row>
        <row r="5">
          <cell r="D5" t="str">
            <v>Q-LINE B-20</v>
          </cell>
          <cell r="E5">
            <v>12</v>
          </cell>
          <cell r="F5">
            <v>38</v>
          </cell>
          <cell r="G5">
            <v>56</v>
          </cell>
          <cell r="H5">
            <v>51.5</v>
          </cell>
          <cell r="I5">
            <v>14.58</v>
          </cell>
          <cell r="J5">
            <v>1.1399999999999999</v>
          </cell>
          <cell r="K5">
            <v>36.530666666666669</v>
          </cell>
          <cell r="L5">
            <v>0.10959199999999999</v>
          </cell>
          <cell r="M5">
            <v>0.90000000000000036</v>
          </cell>
          <cell r="N5">
            <v>18</v>
          </cell>
          <cell r="O5">
            <v>18</v>
          </cell>
          <cell r="P5">
            <v>25</v>
          </cell>
          <cell r="Q5">
            <v>0</v>
          </cell>
        </row>
        <row r="6">
          <cell r="D6" t="str">
            <v>Q-LINE M-10</v>
          </cell>
          <cell r="E6">
            <v>12</v>
          </cell>
          <cell r="F6">
            <v>21</v>
          </cell>
          <cell r="G6">
            <v>63</v>
          </cell>
          <cell r="H6">
            <v>38</v>
          </cell>
          <cell r="I6">
            <v>10.42</v>
          </cell>
          <cell r="J6">
            <v>0.82</v>
          </cell>
          <cell r="K6">
            <v>16.757999999999999</v>
          </cell>
          <cell r="L6">
            <v>5.0273999999999999E-2</v>
          </cell>
          <cell r="M6">
            <v>0.58000000000000007</v>
          </cell>
          <cell r="N6">
            <v>9.5</v>
          </cell>
          <cell r="O6">
            <v>21</v>
          </cell>
          <cell r="P6">
            <v>18</v>
          </cell>
          <cell r="Q6">
            <v>0</v>
          </cell>
        </row>
        <row r="7">
          <cell r="D7" t="str">
            <v>BLACK STONE</v>
          </cell>
          <cell r="E7">
            <v>2</v>
          </cell>
          <cell r="F7">
            <v>45.5</v>
          </cell>
          <cell r="G7">
            <v>54.5</v>
          </cell>
          <cell r="H7">
            <v>37.5</v>
          </cell>
          <cell r="I7">
            <v>9.1199999999999992</v>
          </cell>
          <cell r="J7">
            <v>4.0999999999999996</v>
          </cell>
          <cell r="K7">
            <v>30.996874999999999</v>
          </cell>
          <cell r="L7">
            <v>9.2990624999999993E-2</v>
          </cell>
          <cell r="M7">
            <v>0.91999999999999993</v>
          </cell>
          <cell r="N7">
            <v>26</v>
          </cell>
          <cell r="O7">
            <v>43</v>
          </cell>
          <cell r="P7">
            <v>35.5</v>
          </cell>
          <cell r="Q7">
            <v>0</v>
          </cell>
        </row>
        <row r="8">
          <cell r="D8" t="str">
            <v>BLACK STONE</v>
          </cell>
          <cell r="E8">
            <v>2</v>
          </cell>
          <cell r="F8">
            <v>45.5</v>
          </cell>
          <cell r="G8">
            <v>54.5</v>
          </cell>
          <cell r="H8">
            <v>37.5</v>
          </cell>
          <cell r="I8">
            <v>9.4499999999999993</v>
          </cell>
          <cell r="J8">
            <v>4.2699999999999996</v>
          </cell>
          <cell r="K8">
            <v>30.996874999999999</v>
          </cell>
          <cell r="L8">
            <v>9.2990624999999993E-2</v>
          </cell>
          <cell r="M8">
            <v>0.91000000000000014</v>
          </cell>
          <cell r="N8">
            <v>26</v>
          </cell>
          <cell r="O8">
            <v>43</v>
          </cell>
          <cell r="P8">
            <v>35.5</v>
          </cell>
          <cell r="Q8">
            <v>0</v>
          </cell>
        </row>
        <row r="9">
          <cell r="D9" t="str">
            <v>BLACK STONE</v>
          </cell>
          <cell r="E9">
            <v>2</v>
          </cell>
          <cell r="F9">
            <v>33.5</v>
          </cell>
          <cell r="G9">
            <v>51</v>
          </cell>
          <cell r="H9">
            <v>62</v>
          </cell>
          <cell r="I9">
            <v>12.72</v>
          </cell>
          <cell r="J9">
            <v>5.92</v>
          </cell>
          <cell r="K9">
            <v>35.308999999999997</v>
          </cell>
          <cell r="L9">
            <v>0.10592699999999999</v>
          </cell>
          <cell r="M9">
            <v>0.88000000000000078</v>
          </cell>
          <cell r="N9">
            <v>31.5</v>
          </cell>
          <cell r="O9">
            <v>50</v>
          </cell>
          <cell r="P9">
            <v>30</v>
          </cell>
          <cell r="Q9">
            <v>0</v>
          </cell>
        </row>
        <row r="10">
          <cell r="D10" t="str">
            <v>BLACK STONE</v>
          </cell>
          <cell r="E10">
            <v>12</v>
          </cell>
          <cell r="F10">
            <v>38</v>
          </cell>
          <cell r="G10">
            <v>56</v>
          </cell>
          <cell r="H10">
            <v>51</v>
          </cell>
          <cell r="I10">
            <v>23.11</v>
          </cell>
          <cell r="J10">
            <v>1.85</v>
          </cell>
          <cell r="K10">
            <v>36.176000000000002</v>
          </cell>
          <cell r="L10">
            <v>0.108528</v>
          </cell>
          <cell r="M10">
            <v>0.90999999999999659</v>
          </cell>
          <cell r="N10">
            <v>18</v>
          </cell>
          <cell r="O10">
            <v>18</v>
          </cell>
          <cell r="P10">
            <v>24.5</v>
          </cell>
          <cell r="Q10">
            <v>0</v>
          </cell>
        </row>
        <row r="11">
          <cell r="D11" t="str">
            <v>BLACK STONE</v>
          </cell>
          <cell r="E11">
            <v>4</v>
          </cell>
          <cell r="F11">
            <v>33</v>
          </cell>
          <cell r="G11">
            <v>57</v>
          </cell>
          <cell r="H11">
            <v>52.5</v>
          </cell>
          <cell r="I11">
            <v>18.71</v>
          </cell>
          <cell r="J11">
            <v>4.4800000000000004</v>
          </cell>
          <cell r="K11">
            <v>32.917499999999997</v>
          </cell>
          <cell r="L11">
            <v>9.8752499999999993E-2</v>
          </cell>
          <cell r="M11">
            <v>0.78999999999999915</v>
          </cell>
          <cell r="N11">
            <v>27.5</v>
          </cell>
          <cell r="O11">
            <v>30.5</v>
          </cell>
          <cell r="P11">
            <v>25.5</v>
          </cell>
          <cell r="Q11">
            <v>0</v>
          </cell>
        </row>
        <row r="12">
          <cell r="D12" t="str">
            <v>BLACK STONE</v>
          </cell>
          <cell r="E12">
            <v>12</v>
          </cell>
          <cell r="F12">
            <v>20</v>
          </cell>
          <cell r="G12">
            <v>63.5</v>
          </cell>
          <cell r="H12">
            <v>20.5</v>
          </cell>
          <cell r="I12">
            <v>10.41</v>
          </cell>
          <cell r="J12">
            <v>0.82</v>
          </cell>
          <cell r="K12">
            <v>8.6783333333333328</v>
          </cell>
          <cell r="L12">
            <v>2.6034999999999999E-2</v>
          </cell>
          <cell r="M12">
            <v>0.57000000000000028</v>
          </cell>
          <cell r="N12">
            <v>9.5</v>
          </cell>
          <cell r="O12">
            <v>20.5</v>
          </cell>
          <cell r="P12">
            <v>18</v>
          </cell>
          <cell r="Q12">
            <v>0</v>
          </cell>
        </row>
        <row r="13">
          <cell r="D13" t="str">
            <v>BLACK STONE</v>
          </cell>
          <cell r="E13">
            <v>2</v>
          </cell>
          <cell r="F13">
            <v>39</v>
          </cell>
          <cell r="G13">
            <v>62</v>
          </cell>
          <cell r="H13">
            <v>29.5</v>
          </cell>
          <cell r="I13">
            <v>6.82</v>
          </cell>
          <cell r="J13">
            <v>3.33</v>
          </cell>
          <cell r="K13">
            <v>23.777000000000001</v>
          </cell>
          <cell r="L13">
            <v>7.1331000000000006E-2</v>
          </cell>
          <cell r="M13">
            <v>0.16000000000000014</v>
          </cell>
          <cell r="N13">
            <v>30.5</v>
          </cell>
          <cell r="O13">
            <v>37.5</v>
          </cell>
          <cell r="P13">
            <v>28</v>
          </cell>
          <cell r="Q13">
            <v>0</v>
          </cell>
        </row>
        <row r="14">
          <cell r="D14" t="str">
            <v>BLACK STONE</v>
          </cell>
          <cell r="E14">
            <v>6</v>
          </cell>
          <cell r="F14">
            <v>30.5</v>
          </cell>
          <cell r="G14">
            <v>52.5</v>
          </cell>
          <cell r="H14">
            <v>46</v>
          </cell>
          <cell r="I14">
            <v>10.42</v>
          </cell>
          <cell r="J14">
            <v>1.63</v>
          </cell>
          <cell r="K14">
            <v>24.552499999999998</v>
          </cell>
          <cell r="L14">
            <v>7.3657500000000001E-2</v>
          </cell>
          <cell r="M14">
            <v>0.64000000000000057</v>
          </cell>
          <cell r="N14">
            <v>17</v>
          </cell>
          <cell r="O14">
            <v>28.5</v>
          </cell>
          <cell r="P14">
            <v>22</v>
          </cell>
          <cell r="Q14">
            <v>0</v>
          </cell>
        </row>
        <row r="15">
          <cell r="D15" t="str">
            <v>BLACK STONE</v>
          </cell>
          <cell r="E15">
            <v>2</v>
          </cell>
          <cell r="F15">
            <v>36.5</v>
          </cell>
          <cell r="G15">
            <v>65</v>
          </cell>
          <cell r="H15">
            <v>45.5</v>
          </cell>
          <cell r="I15">
            <v>12.49</v>
          </cell>
          <cell r="J15">
            <v>5.61</v>
          </cell>
          <cell r="K15">
            <v>35.982916666666668</v>
          </cell>
          <cell r="L15">
            <v>0.10794875</v>
          </cell>
          <cell r="M15">
            <v>1.2699999999999996</v>
          </cell>
          <cell r="N15">
            <v>32.5</v>
          </cell>
          <cell r="O15">
            <v>36.5</v>
          </cell>
          <cell r="P15">
            <v>45</v>
          </cell>
          <cell r="Q15">
            <v>0</v>
          </cell>
        </row>
        <row r="16">
          <cell r="D16" t="str">
            <v>BLACK STONE</v>
          </cell>
          <cell r="E16">
            <v>2</v>
          </cell>
          <cell r="F16">
            <v>31.5</v>
          </cell>
          <cell r="G16">
            <v>68.5</v>
          </cell>
          <cell r="H16">
            <v>41</v>
          </cell>
          <cell r="I16">
            <v>10.33</v>
          </cell>
          <cell r="J16">
            <v>5.15</v>
          </cell>
          <cell r="K16">
            <v>29.489249999999998</v>
          </cell>
          <cell r="L16">
            <v>8.8467749999999998E-2</v>
          </cell>
          <cell r="M16">
            <v>2.9999999999999361E-2</v>
          </cell>
          <cell r="N16">
            <v>15.5</v>
          </cell>
          <cell r="O16">
            <v>68</v>
          </cell>
          <cell r="P16">
            <v>41</v>
          </cell>
          <cell r="Q16">
            <v>0</v>
          </cell>
        </row>
        <row r="17">
          <cell r="D17" t="str">
            <v>BLACK&amp;WHITE BQ-9000</v>
          </cell>
          <cell r="E17">
            <v>2</v>
          </cell>
          <cell r="F17">
            <v>31.5</v>
          </cell>
          <cell r="G17">
            <v>68.5</v>
          </cell>
          <cell r="H17">
            <v>41</v>
          </cell>
          <cell r="I17">
            <v>10.33</v>
          </cell>
          <cell r="J17">
            <v>5.15</v>
          </cell>
          <cell r="K17">
            <v>29.489249999999998</v>
          </cell>
          <cell r="L17">
            <v>8.8467749999999998E-2</v>
          </cell>
          <cell r="M17">
            <v>2.9999999999999361E-2</v>
          </cell>
          <cell r="N17">
            <v>15.5</v>
          </cell>
          <cell r="O17">
            <v>68</v>
          </cell>
          <cell r="P17">
            <v>41</v>
          </cell>
          <cell r="Q17">
            <v>0</v>
          </cell>
        </row>
        <row r="18">
          <cell r="D18" t="str">
            <v>GENERAL ELEKTRİK</v>
          </cell>
          <cell r="E18">
            <v>12</v>
          </cell>
          <cell r="F18">
            <v>30.5</v>
          </cell>
          <cell r="G18">
            <v>39.5</v>
          </cell>
          <cell r="H18">
            <v>43</v>
          </cell>
          <cell r="I18">
            <v>10.71</v>
          </cell>
          <cell r="J18">
            <v>0.85</v>
          </cell>
          <cell r="K18">
            <v>17.268083333333333</v>
          </cell>
          <cell r="L18">
            <v>5.1804250000000003E-2</v>
          </cell>
          <cell r="M18">
            <v>0.51000000000000156</v>
          </cell>
          <cell r="N18">
            <v>10</v>
          </cell>
          <cell r="O18">
            <v>18.5</v>
          </cell>
          <cell r="P18">
            <v>20</v>
          </cell>
          <cell r="Q18">
            <v>0</v>
          </cell>
        </row>
        <row r="19">
          <cell r="D19" t="str">
            <v>GENERAL ELEKTRİK</v>
          </cell>
          <cell r="E19">
            <v>4</v>
          </cell>
          <cell r="F19">
            <v>47.5</v>
          </cell>
          <cell r="G19">
            <v>58</v>
          </cell>
          <cell r="H19">
            <v>41</v>
          </cell>
          <cell r="I19">
            <v>11.97</v>
          </cell>
          <cell r="J19">
            <v>2.7</v>
          </cell>
          <cell r="K19">
            <v>37.651666666666664</v>
          </cell>
          <cell r="L19">
            <v>0.112955</v>
          </cell>
          <cell r="M19">
            <v>1.17</v>
          </cell>
          <cell r="N19">
            <v>23</v>
          </cell>
          <cell r="O19">
            <v>29</v>
          </cell>
          <cell r="P19">
            <v>39.5</v>
          </cell>
          <cell r="Q19">
            <v>0</v>
          </cell>
        </row>
        <row r="20">
          <cell r="D20" t="str">
            <v>GENERAL ELEKTRİK</v>
          </cell>
          <cell r="E20">
            <v>10</v>
          </cell>
          <cell r="F20">
            <v>34.5</v>
          </cell>
          <cell r="G20">
            <v>69.5</v>
          </cell>
          <cell r="H20">
            <v>36</v>
          </cell>
          <cell r="I20">
            <v>13.98</v>
          </cell>
          <cell r="J20">
            <v>1.32</v>
          </cell>
          <cell r="K20">
            <v>28.773</v>
          </cell>
          <cell r="L20">
            <v>8.6319000000000007E-2</v>
          </cell>
          <cell r="M20">
            <v>0.77999999999999936</v>
          </cell>
          <cell r="N20">
            <v>13.5</v>
          </cell>
          <cell r="O20">
            <v>32</v>
          </cell>
          <cell r="P20">
            <v>17</v>
          </cell>
          <cell r="Q20">
            <v>0</v>
          </cell>
        </row>
        <row r="21">
          <cell r="D21" t="str">
            <v>HEMILTON HEM-155</v>
          </cell>
          <cell r="E21">
            <v>12</v>
          </cell>
          <cell r="F21">
            <v>26</v>
          </cell>
          <cell r="G21">
            <v>72</v>
          </cell>
          <cell r="H21">
            <v>37</v>
          </cell>
          <cell r="I21">
            <v>7.8</v>
          </cell>
          <cell r="J21">
            <v>0.6</v>
          </cell>
          <cell r="K21">
            <v>23.088000000000001</v>
          </cell>
          <cell r="L21">
            <v>6.9264000000000006E-2</v>
          </cell>
          <cell r="M21">
            <v>0.60000000000000053</v>
          </cell>
          <cell r="N21">
            <v>12</v>
          </cell>
          <cell r="O21">
            <v>24</v>
          </cell>
          <cell r="P21">
            <v>17</v>
          </cell>
          <cell r="Q21">
            <v>7290005172151</v>
          </cell>
        </row>
        <row r="22">
          <cell r="D22" t="str">
            <v>EICO TECH</v>
          </cell>
          <cell r="E22">
            <v>1</v>
          </cell>
          <cell r="F22">
            <v>49</v>
          </cell>
          <cell r="G22">
            <v>26</v>
          </cell>
          <cell r="H22">
            <v>41</v>
          </cell>
          <cell r="I22">
            <v>4.3899999999999997</v>
          </cell>
          <cell r="J22">
            <v>4.34</v>
          </cell>
          <cell r="K22">
            <v>17.411333333333335</v>
          </cell>
          <cell r="L22">
            <v>5.2234000000000003E-2</v>
          </cell>
          <cell r="M22">
            <v>4.9999999999999822E-2</v>
          </cell>
          <cell r="N22">
            <v>43.5</v>
          </cell>
          <cell r="O22">
            <v>26</v>
          </cell>
          <cell r="P22">
            <v>35.5</v>
          </cell>
          <cell r="Q22">
            <v>0</v>
          </cell>
        </row>
        <row r="23">
          <cell r="D23" t="str">
            <v>EICO TECH</v>
          </cell>
          <cell r="E23">
            <v>1</v>
          </cell>
          <cell r="F23">
            <v>16</v>
          </cell>
          <cell r="G23">
            <v>51</v>
          </cell>
          <cell r="H23">
            <v>52</v>
          </cell>
          <cell r="I23">
            <v>3.419</v>
          </cell>
          <cell r="J23">
            <v>3.39</v>
          </cell>
          <cell r="K23">
            <v>14.144</v>
          </cell>
          <cell r="L23">
            <v>4.2431999999999997E-2</v>
          </cell>
          <cell r="M23">
            <v>2.8999999999999915E-2</v>
          </cell>
          <cell r="N23">
            <v>16</v>
          </cell>
          <cell r="O23">
            <v>51</v>
          </cell>
          <cell r="P23">
            <v>52</v>
          </cell>
          <cell r="Q23">
            <v>0</v>
          </cell>
        </row>
        <row r="24">
          <cell r="D24" t="str">
            <v>EICO TECH</v>
          </cell>
          <cell r="E24">
            <v>1</v>
          </cell>
          <cell r="F24">
            <v>32</v>
          </cell>
          <cell r="G24">
            <v>50</v>
          </cell>
          <cell r="H24">
            <v>31</v>
          </cell>
          <cell r="I24">
            <v>5.8</v>
          </cell>
          <cell r="J24">
            <v>5.8</v>
          </cell>
          <cell r="K24">
            <v>16.533333333333335</v>
          </cell>
          <cell r="L24">
            <v>4.9599999999999998E-2</v>
          </cell>
          <cell r="M24">
            <v>0</v>
          </cell>
          <cell r="N24">
            <v>32</v>
          </cell>
          <cell r="O24">
            <v>50</v>
          </cell>
          <cell r="P24">
            <v>31</v>
          </cell>
          <cell r="Q24">
            <v>0</v>
          </cell>
        </row>
        <row r="25">
          <cell r="D25" t="str">
            <v>JAC NG-FT50</v>
          </cell>
          <cell r="E25">
            <v>1</v>
          </cell>
          <cell r="F25">
            <v>26</v>
          </cell>
          <cell r="G25">
            <v>43</v>
          </cell>
          <cell r="H25">
            <v>36</v>
          </cell>
          <cell r="I25">
            <v>4.08</v>
          </cell>
          <cell r="J25">
            <v>4.07</v>
          </cell>
          <cell r="K25">
            <v>13.416</v>
          </cell>
          <cell r="L25">
            <v>4.0247999999999999E-2</v>
          </cell>
          <cell r="M25">
            <v>9.9999999999997868E-3</v>
          </cell>
          <cell r="N25">
            <v>26</v>
          </cell>
          <cell r="O25">
            <v>43</v>
          </cell>
          <cell r="P25">
            <v>36</v>
          </cell>
          <cell r="Q25">
            <v>9663000013664</v>
          </cell>
        </row>
        <row r="26">
          <cell r="D26" t="str">
            <v>MİNTON HTS-902</v>
          </cell>
          <cell r="E26">
            <v>4</v>
          </cell>
          <cell r="F26">
            <v>47</v>
          </cell>
          <cell r="G26">
            <v>55</v>
          </cell>
          <cell r="H26">
            <v>71.5</v>
          </cell>
          <cell r="I26">
            <v>27.9</v>
          </cell>
          <cell r="J26">
            <v>6.54</v>
          </cell>
          <cell r="K26">
            <v>61.609166666666667</v>
          </cell>
          <cell r="L26">
            <v>0.18482750000000001</v>
          </cell>
          <cell r="M26">
            <v>1.7399999999999984</v>
          </cell>
          <cell r="N26">
            <v>27</v>
          </cell>
          <cell r="O26">
            <v>44</v>
          </cell>
          <cell r="P26">
            <v>35</v>
          </cell>
          <cell r="Q26">
            <v>8693807126046</v>
          </cell>
        </row>
        <row r="27">
          <cell r="D27" t="str">
            <v>MİNTON MBAG-10</v>
          </cell>
          <cell r="E27">
            <v>20</v>
          </cell>
          <cell r="F27">
            <v>51</v>
          </cell>
          <cell r="G27">
            <v>71</v>
          </cell>
          <cell r="H27">
            <v>51</v>
          </cell>
          <cell r="I27">
            <v>11.08</v>
          </cell>
          <cell r="J27">
            <v>0.5</v>
          </cell>
          <cell r="K27">
            <v>61.557000000000002</v>
          </cell>
          <cell r="L27">
            <v>0.184671</v>
          </cell>
          <cell r="M27">
            <v>1.08</v>
          </cell>
          <cell r="Q27">
            <v>0</v>
          </cell>
        </row>
        <row r="28">
          <cell r="D28" t="str">
            <v>MİNTON MBAG-20</v>
          </cell>
          <cell r="E28">
            <v>25</v>
          </cell>
          <cell r="F28">
            <v>53.5</v>
          </cell>
          <cell r="G28">
            <v>65</v>
          </cell>
          <cell r="H28">
            <v>51</v>
          </cell>
          <cell r="I28">
            <v>15.5</v>
          </cell>
          <cell r="J28">
            <v>0.54</v>
          </cell>
          <cell r="K28">
            <v>59.1175</v>
          </cell>
          <cell r="L28">
            <v>0.1773525</v>
          </cell>
          <cell r="M28">
            <v>2</v>
          </cell>
          <cell r="Q28">
            <v>0</v>
          </cell>
        </row>
        <row r="29">
          <cell r="D29" t="str">
            <v>MİNTON MBT-821</v>
          </cell>
          <cell r="E29">
            <v>10</v>
          </cell>
          <cell r="F29">
            <v>29</v>
          </cell>
          <cell r="G29">
            <v>30</v>
          </cell>
          <cell r="H29">
            <v>15</v>
          </cell>
          <cell r="I29">
            <v>2.2999999999999998</v>
          </cell>
          <cell r="J29">
            <v>0.2</v>
          </cell>
          <cell r="K29">
            <v>4.3499999999999996</v>
          </cell>
          <cell r="L29">
            <v>1.3050000000000001E-2</v>
          </cell>
          <cell r="M29">
            <v>0.29999999999999982</v>
          </cell>
          <cell r="N29">
            <v>6</v>
          </cell>
          <cell r="O29">
            <v>14</v>
          </cell>
          <cell r="P29">
            <v>13</v>
          </cell>
          <cell r="Q29">
            <v>8693807090774</v>
          </cell>
        </row>
        <row r="30">
          <cell r="D30" t="str">
            <v>MİNTON MC-1201</v>
          </cell>
          <cell r="E30">
            <v>100</v>
          </cell>
          <cell r="F30">
            <v>29.5</v>
          </cell>
          <cell r="G30">
            <v>46</v>
          </cell>
          <cell r="H30">
            <v>22</v>
          </cell>
          <cell r="I30">
            <v>5.0199999999999996</v>
          </cell>
          <cell r="J30">
            <v>0.05</v>
          </cell>
          <cell r="K30">
            <v>9.9513333333333325</v>
          </cell>
          <cell r="L30">
            <v>2.9853999999999999E-2</v>
          </cell>
          <cell r="M30">
            <v>1.9999999999999574E-2</v>
          </cell>
          <cell r="N30">
            <v>2</v>
          </cell>
          <cell r="O30">
            <v>11</v>
          </cell>
          <cell r="P30">
            <v>18</v>
          </cell>
          <cell r="Q30">
            <v>8693807220713</v>
          </cell>
        </row>
        <row r="31">
          <cell r="D31" t="str">
            <v>MİNTON MCM-10330</v>
          </cell>
          <cell r="E31">
            <v>40</v>
          </cell>
          <cell r="F31">
            <v>49</v>
          </cell>
          <cell r="G31">
            <v>38</v>
          </cell>
          <cell r="H31">
            <v>42</v>
          </cell>
          <cell r="I31">
            <v>10.3</v>
          </cell>
          <cell r="J31">
            <v>0.24</v>
          </cell>
          <cell r="K31">
            <v>26.068000000000001</v>
          </cell>
          <cell r="L31">
            <v>7.8203999999999996E-2</v>
          </cell>
          <cell r="M31">
            <v>0.70000000000000107</v>
          </cell>
          <cell r="N31">
            <v>4.5</v>
          </cell>
          <cell r="O31">
            <v>18</v>
          </cell>
          <cell r="P31">
            <v>20</v>
          </cell>
          <cell r="Q31">
            <v>8693807120334</v>
          </cell>
        </row>
        <row r="32">
          <cell r="D32" t="str">
            <v>MİNTON MCM-5001</v>
          </cell>
          <cell r="E32">
            <v>25</v>
          </cell>
          <cell r="F32">
            <v>31.5</v>
          </cell>
          <cell r="G32">
            <v>71.5</v>
          </cell>
          <cell r="H32">
            <v>25</v>
          </cell>
          <cell r="I32">
            <v>4.2699999999999996</v>
          </cell>
          <cell r="J32">
            <v>0.14000000000000001</v>
          </cell>
          <cell r="K32">
            <v>18.768750000000001</v>
          </cell>
          <cell r="L32">
            <v>5.6306250000000002E-2</v>
          </cell>
          <cell r="M32">
            <v>0.76999999999999913</v>
          </cell>
          <cell r="N32">
            <v>9</v>
          </cell>
          <cell r="O32">
            <v>13.5</v>
          </cell>
          <cell r="P32">
            <v>22</v>
          </cell>
          <cell r="Q32">
            <v>8693807166752</v>
          </cell>
        </row>
        <row r="33">
          <cell r="D33" t="str">
            <v>MİNTON MCM-5002</v>
          </cell>
          <cell r="E33">
            <v>60</v>
          </cell>
          <cell r="F33">
            <v>44</v>
          </cell>
          <cell r="G33">
            <v>50</v>
          </cell>
          <cell r="H33">
            <v>40.5</v>
          </cell>
          <cell r="I33">
            <v>9.4700000000000006</v>
          </cell>
          <cell r="J33">
            <v>0.13</v>
          </cell>
          <cell r="K33">
            <v>29.7</v>
          </cell>
          <cell r="L33">
            <v>8.9099999999999999E-2</v>
          </cell>
          <cell r="M33">
            <v>1.67</v>
          </cell>
          <cell r="N33">
            <v>7.5</v>
          </cell>
          <cell r="O33">
            <v>21</v>
          </cell>
          <cell r="P33">
            <v>11.5</v>
          </cell>
          <cell r="Q33">
            <v>8693807198630</v>
          </cell>
        </row>
        <row r="34">
          <cell r="D34" t="str">
            <v>MİNTON MCM-5005</v>
          </cell>
          <cell r="E34">
            <v>20</v>
          </cell>
          <cell r="F34">
            <v>28.5</v>
          </cell>
          <cell r="G34">
            <v>49</v>
          </cell>
          <cell r="H34">
            <v>23</v>
          </cell>
          <cell r="I34">
            <v>3.35</v>
          </cell>
          <cell r="J34">
            <v>0.14000000000000001</v>
          </cell>
          <cell r="K34">
            <v>10.7065</v>
          </cell>
          <cell r="L34">
            <v>3.2119500000000002E-2</v>
          </cell>
          <cell r="M34">
            <v>0.54999999999999982</v>
          </cell>
          <cell r="N34">
            <v>7.5</v>
          </cell>
          <cell r="O34">
            <v>21</v>
          </cell>
          <cell r="P34">
            <v>11.5</v>
          </cell>
          <cell r="Q34">
            <v>0</v>
          </cell>
        </row>
        <row r="35">
          <cell r="D35" t="str">
            <v>MİNTON MCM-5010</v>
          </cell>
          <cell r="E35">
            <v>20</v>
          </cell>
          <cell r="F35">
            <v>27</v>
          </cell>
          <cell r="G35">
            <v>30</v>
          </cell>
          <cell r="H35">
            <v>25.5</v>
          </cell>
          <cell r="I35">
            <v>2.96</v>
          </cell>
          <cell r="J35">
            <v>0.13</v>
          </cell>
          <cell r="K35">
            <v>6.8849999999999998</v>
          </cell>
          <cell r="L35">
            <v>2.0655E-2</v>
          </cell>
          <cell r="M35">
            <v>0.35999999999999988</v>
          </cell>
          <cell r="Q35">
            <v>8693807222960</v>
          </cell>
        </row>
        <row r="36">
          <cell r="D36" t="str">
            <v>MİNTON MCM-5011</v>
          </cell>
          <cell r="E36">
            <v>60</v>
          </cell>
          <cell r="F36">
            <v>44</v>
          </cell>
          <cell r="G36">
            <v>48</v>
          </cell>
          <cell r="H36">
            <v>42</v>
          </cell>
          <cell r="I36">
            <v>8.17</v>
          </cell>
          <cell r="J36">
            <v>0.11</v>
          </cell>
          <cell r="K36">
            <v>29.568000000000001</v>
          </cell>
          <cell r="L36">
            <v>8.8704000000000005E-2</v>
          </cell>
          <cell r="M36">
            <v>1.5700000000000003</v>
          </cell>
          <cell r="N36">
            <v>7.5</v>
          </cell>
          <cell r="O36">
            <v>21</v>
          </cell>
          <cell r="P36">
            <v>11.5</v>
          </cell>
          <cell r="Q36">
            <v>0</v>
          </cell>
        </row>
        <row r="37">
          <cell r="D37" t="str">
            <v>MİNTON MCM-5015</v>
          </cell>
          <cell r="E37">
            <v>20</v>
          </cell>
          <cell r="F37">
            <v>27</v>
          </cell>
          <cell r="G37">
            <v>27</v>
          </cell>
          <cell r="H37">
            <v>26</v>
          </cell>
          <cell r="I37">
            <v>2.57</v>
          </cell>
          <cell r="J37">
            <v>0.1</v>
          </cell>
          <cell r="K37">
            <v>6.3179999999999996</v>
          </cell>
          <cell r="L37">
            <v>1.8953999999999999E-2</v>
          </cell>
          <cell r="M37">
            <v>0.56999999999999984</v>
          </cell>
          <cell r="Q37">
            <v>8693807222977</v>
          </cell>
        </row>
        <row r="38">
          <cell r="D38" t="str">
            <v>MİNTON MCM-5021</v>
          </cell>
          <cell r="E38">
            <v>60</v>
          </cell>
          <cell r="F38">
            <v>40.5</v>
          </cell>
          <cell r="G38">
            <v>47</v>
          </cell>
          <cell r="H38">
            <v>51</v>
          </cell>
          <cell r="I38">
            <v>9.86</v>
          </cell>
          <cell r="J38">
            <v>0.14000000000000001</v>
          </cell>
          <cell r="K38">
            <v>32.359499999999997</v>
          </cell>
          <cell r="L38">
            <v>9.7078499999999998E-2</v>
          </cell>
          <cell r="M38">
            <v>1.4599999999999991</v>
          </cell>
          <cell r="N38">
            <v>7.5</v>
          </cell>
          <cell r="O38">
            <v>21</v>
          </cell>
          <cell r="P38">
            <v>11.5</v>
          </cell>
          <cell r="Q38">
            <v>0</v>
          </cell>
        </row>
        <row r="39">
          <cell r="D39" t="str">
            <v>MİNTON MCM-5030</v>
          </cell>
          <cell r="E39">
            <v>20</v>
          </cell>
          <cell r="F39">
            <v>25</v>
          </cell>
          <cell r="G39">
            <v>45</v>
          </cell>
          <cell r="H39">
            <v>23</v>
          </cell>
          <cell r="I39">
            <v>2.33</v>
          </cell>
          <cell r="J39">
            <v>0.09</v>
          </cell>
          <cell r="K39">
            <v>8.625</v>
          </cell>
          <cell r="L39">
            <v>2.5874999999999999E-2</v>
          </cell>
          <cell r="M39">
            <v>0.53000000000000025</v>
          </cell>
          <cell r="Q39">
            <v>8693807222939</v>
          </cell>
        </row>
        <row r="40">
          <cell r="D40" t="str">
            <v>MİNTON MCRE-101</v>
          </cell>
          <cell r="E40">
            <v>48</v>
          </cell>
          <cell r="F40">
            <v>29</v>
          </cell>
          <cell r="G40">
            <v>42.5</v>
          </cell>
          <cell r="H40">
            <v>24</v>
          </cell>
          <cell r="I40">
            <v>3.47</v>
          </cell>
          <cell r="J40">
            <v>0.05</v>
          </cell>
          <cell r="K40">
            <v>9.86</v>
          </cell>
          <cell r="L40">
            <v>2.9579999999999999E-2</v>
          </cell>
          <cell r="M40">
            <v>1.0699999999999998</v>
          </cell>
          <cell r="Q40">
            <v>8693807166813</v>
          </cell>
        </row>
        <row r="41">
          <cell r="D41" t="str">
            <v>MİNTON MCRE-101</v>
          </cell>
          <cell r="E41">
            <v>24</v>
          </cell>
          <cell r="F41">
            <v>25</v>
          </cell>
          <cell r="G41">
            <v>36</v>
          </cell>
          <cell r="H41">
            <v>24.5</v>
          </cell>
          <cell r="I41">
            <v>1.91</v>
          </cell>
          <cell r="J41">
            <v>0.05</v>
          </cell>
          <cell r="K41">
            <v>7.35</v>
          </cell>
          <cell r="L41">
            <v>2.205E-2</v>
          </cell>
          <cell r="M41">
            <v>0.70999999999999974</v>
          </cell>
          <cell r="Q41">
            <v>8693807166813</v>
          </cell>
        </row>
        <row r="42">
          <cell r="D42" t="str">
            <v>MİNTON MDC-2801</v>
          </cell>
          <cell r="E42">
            <v>10</v>
          </cell>
          <cell r="F42">
            <v>28</v>
          </cell>
          <cell r="G42">
            <v>34.5</v>
          </cell>
          <cell r="H42">
            <v>16.5</v>
          </cell>
          <cell r="I42">
            <v>3.3</v>
          </cell>
          <cell r="J42">
            <v>0.3</v>
          </cell>
          <cell r="K42">
            <v>5.3129999999999997</v>
          </cell>
          <cell r="L42">
            <v>1.5938999999999998E-2</v>
          </cell>
          <cell r="M42">
            <v>0.29999999999999982</v>
          </cell>
          <cell r="N42">
            <v>5</v>
          </cell>
          <cell r="O42">
            <v>15.5</v>
          </cell>
          <cell r="P42">
            <v>14</v>
          </cell>
          <cell r="Q42">
            <v>8693807202931</v>
          </cell>
        </row>
        <row r="43">
          <cell r="D43" t="str">
            <v>MİNTON MDC-2803</v>
          </cell>
          <cell r="E43">
            <v>10</v>
          </cell>
          <cell r="F43">
            <v>28</v>
          </cell>
          <cell r="G43">
            <v>33</v>
          </cell>
          <cell r="H43">
            <v>16</v>
          </cell>
          <cell r="I43">
            <v>3.6</v>
          </cell>
          <cell r="J43">
            <v>0.33</v>
          </cell>
          <cell r="K43">
            <v>4.9279999999999999</v>
          </cell>
          <cell r="L43">
            <v>1.4784E-2</v>
          </cell>
          <cell r="M43">
            <v>0.29999999999999982</v>
          </cell>
          <cell r="N43">
            <v>5</v>
          </cell>
          <cell r="O43">
            <v>16</v>
          </cell>
          <cell r="P43">
            <v>14</v>
          </cell>
          <cell r="Q43">
            <v>8693807202948</v>
          </cell>
        </row>
        <row r="44">
          <cell r="D44" t="str">
            <v>MİNTON MDIVX-1315</v>
          </cell>
          <cell r="E44">
            <v>4</v>
          </cell>
          <cell r="F44">
            <v>27</v>
          </cell>
          <cell r="G44">
            <v>35.5</v>
          </cell>
          <cell r="H44">
            <v>29.5</v>
          </cell>
          <cell r="I44">
            <v>6.4</v>
          </cell>
          <cell r="J44">
            <v>1.48</v>
          </cell>
          <cell r="K44">
            <v>9.4252500000000001</v>
          </cell>
          <cell r="L44">
            <v>2.8275749999999999E-2</v>
          </cell>
          <cell r="M44">
            <v>0.48000000000000043</v>
          </cell>
          <cell r="N44">
            <v>8.5</v>
          </cell>
          <cell r="O44">
            <v>25.5</v>
          </cell>
          <cell r="P44">
            <v>27</v>
          </cell>
          <cell r="Q44">
            <v>8693807204805</v>
          </cell>
        </row>
        <row r="45">
          <cell r="D45" t="str">
            <v>MİNTON MDIVX-1320</v>
          </cell>
          <cell r="E45">
            <v>4</v>
          </cell>
          <cell r="F45">
            <v>36.5</v>
          </cell>
          <cell r="G45">
            <v>40</v>
          </cell>
          <cell r="H45">
            <v>29.5</v>
          </cell>
          <cell r="I45">
            <v>8.26</v>
          </cell>
          <cell r="J45">
            <v>1.9</v>
          </cell>
          <cell r="K45">
            <v>14.356666666666667</v>
          </cell>
          <cell r="L45">
            <v>4.3069999999999997E-2</v>
          </cell>
          <cell r="M45">
            <v>0.66000000000000014</v>
          </cell>
          <cell r="Q45">
            <v>8693807204812</v>
          </cell>
        </row>
        <row r="46">
          <cell r="D46" t="str">
            <v>MİNTON MDSL-209</v>
          </cell>
          <cell r="E46">
            <v>10</v>
          </cell>
          <cell r="F46">
            <v>33.5</v>
          </cell>
          <cell r="G46">
            <v>36</v>
          </cell>
          <cell r="H46">
            <v>26.5</v>
          </cell>
          <cell r="I46">
            <v>9.6999999999999993</v>
          </cell>
          <cell r="J46">
            <v>0.91</v>
          </cell>
          <cell r="K46">
            <v>10.653</v>
          </cell>
          <cell r="L46">
            <v>3.1959000000000001E-2</v>
          </cell>
          <cell r="M46">
            <v>0.59999999999999964</v>
          </cell>
          <cell r="N46">
            <v>7</v>
          </cell>
          <cell r="O46">
            <v>24.5</v>
          </cell>
          <cell r="P46">
            <v>15.5</v>
          </cell>
          <cell r="Q46">
            <v>8693807090095</v>
          </cell>
        </row>
        <row r="47">
          <cell r="D47" t="str">
            <v>MİNTON MFMT-8801</v>
          </cell>
          <cell r="E47">
            <v>10</v>
          </cell>
          <cell r="F47">
            <v>20</v>
          </cell>
          <cell r="G47">
            <v>41.5</v>
          </cell>
          <cell r="H47">
            <v>27.5</v>
          </cell>
          <cell r="I47">
            <v>2.2000000000000002</v>
          </cell>
          <cell r="J47">
            <v>0.18</v>
          </cell>
          <cell r="K47">
            <v>7.6083333333333334</v>
          </cell>
          <cell r="L47">
            <v>2.2825000000000002E-2</v>
          </cell>
          <cell r="M47">
            <v>0.40000000000000036</v>
          </cell>
          <cell r="N47">
            <v>5</v>
          </cell>
          <cell r="O47">
            <v>20</v>
          </cell>
          <cell r="P47">
            <v>18.5</v>
          </cell>
          <cell r="Q47">
            <v>8693807208001</v>
          </cell>
        </row>
        <row r="48">
          <cell r="D48" t="str">
            <v>MİNTON MGC-320</v>
          </cell>
          <cell r="E48">
            <v>20</v>
          </cell>
          <cell r="F48">
            <v>45.5</v>
          </cell>
          <cell r="G48">
            <v>81.5</v>
          </cell>
          <cell r="H48">
            <v>50</v>
          </cell>
          <cell r="I48">
            <v>18.38</v>
          </cell>
          <cell r="J48">
            <v>0.69</v>
          </cell>
          <cell r="K48">
            <v>61.804166666666667</v>
          </cell>
          <cell r="L48">
            <v>0.18541250000000001</v>
          </cell>
          <cell r="M48">
            <v>4.58</v>
          </cell>
          <cell r="N48">
            <v>16</v>
          </cell>
          <cell r="O48">
            <v>20.5</v>
          </cell>
          <cell r="P48">
            <v>21</v>
          </cell>
          <cell r="Q48">
            <v>8693807108998</v>
          </cell>
        </row>
        <row r="49">
          <cell r="D49" t="str">
            <v>MİNTON MGC-390</v>
          </cell>
          <cell r="E49">
            <v>12</v>
          </cell>
          <cell r="F49">
            <v>41.5</v>
          </cell>
          <cell r="G49">
            <v>45.5</v>
          </cell>
          <cell r="H49">
            <v>24.5</v>
          </cell>
          <cell r="I49">
            <v>5.23</v>
          </cell>
          <cell r="J49">
            <v>0.34</v>
          </cell>
          <cell r="K49">
            <v>15.420708333333334</v>
          </cell>
          <cell r="L49">
            <v>4.6262125000000001E-2</v>
          </cell>
          <cell r="M49">
            <v>1.1500000000000004</v>
          </cell>
          <cell r="Q49">
            <v>8693807226241</v>
          </cell>
        </row>
        <row r="50">
          <cell r="D50" t="str">
            <v>MİNTON MHP-11</v>
          </cell>
          <cell r="E50">
            <v>80</v>
          </cell>
          <cell r="F50">
            <v>76</v>
          </cell>
          <cell r="G50">
            <v>65</v>
          </cell>
          <cell r="H50">
            <v>50</v>
          </cell>
          <cell r="I50">
            <v>4</v>
          </cell>
          <cell r="K50">
            <v>82.333333333333329</v>
          </cell>
          <cell r="L50">
            <v>0.247</v>
          </cell>
          <cell r="M50">
            <v>4</v>
          </cell>
          <cell r="Q50">
            <v>8693807108561</v>
          </cell>
        </row>
        <row r="51">
          <cell r="D51" t="str">
            <v>MİNTON MHP-41</v>
          </cell>
          <cell r="E51">
            <v>20</v>
          </cell>
          <cell r="F51">
            <v>20</v>
          </cell>
          <cell r="G51">
            <v>26.5</v>
          </cell>
          <cell r="H51">
            <v>18</v>
          </cell>
          <cell r="I51">
            <v>1.3</v>
          </cell>
          <cell r="J51">
            <v>0.04</v>
          </cell>
          <cell r="K51">
            <v>3.18</v>
          </cell>
          <cell r="L51">
            <v>9.5399999999999999E-3</v>
          </cell>
          <cell r="M51">
            <v>0.5</v>
          </cell>
          <cell r="N51">
            <v>2</v>
          </cell>
          <cell r="O51">
            <v>7</v>
          </cell>
          <cell r="P51">
            <v>14</v>
          </cell>
          <cell r="Q51">
            <v>8693807199859</v>
          </cell>
        </row>
        <row r="52">
          <cell r="D52" t="str">
            <v>MİNTON MHP-51</v>
          </cell>
          <cell r="E52">
            <v>40</v>
          </cell>
          <cell r="F52">
            <v>21.5</v>
          </cell>
          <cell r="G52">
            <v>34</v>
          </cell>
          <cell r="H52">
            <v>38</v>
          </cell>
          <cell r="I52">
            <v>2.57</v>
          </cell>
          <cell r="J52">
            <v>0.04</v>
          </cell>
          <cell r="K52">
            <v>9.2593333333333341</v>
          </cell>
          <cell r="L52">
            <v>2.7778000000000001E-2</v>
          </cell>
          <cell r="M52">
            <v>0.96999999999999975</v>
          </cell>
          <cell r="N52">
            <v>3</v>
          </cell>
          <cell r="O52">
            <v>3</v>
          </cell>
          <cell r="P52">
            <v>17</v>
          </cell>
          <cell r="Q52">
            <v>8693807214453</v>
          </cell>
        </row>
        <row r="53">
          <cell r="D53" t="str">
            <v>MİNTON MHP-52</v>
          </cell>
          <cell r="E53">
            <v>10</v>
          </cell>
          <cell r="F53">
            <v>51</v>
          </cell>
          <cell r="G53">
            <v>51</v>
          </cell>
          <cell r="H53">
            <v>24.5</v>
          </cell>
          <cell r="I53">
            <v>5</v>
          </cell>
          <cell r="J53">
            <v>0.4</v>
          </cell>
          <cell r="K53">
            <v>21.241499999999998</v>
          </cell>
          <cell r="L53">
            <v>6.3724500000000003E-2</v>
          </cell>
          <cell r="M53">
            <v>1</v>
          </cell>
          <cell r="N53">
            <v>9</v>
          </cell>
          <cell r="O53">
            <v>22</v>
          </cell>
          <cell r="P53">
            <v>27</v>
          </cell>
          <cell r="Q53">
            <v>8693807156524</v>
          </cell>
        </row>
        <row r="54">
          <cell r="D54" t="str">
            <v>MİNTON MHP-706</v>
          </cell>
          <cell r="E54">
            <v>20</v>
          </cell>
          <cell r="F54">
            <v>31</v>
          </cell>
          <cell r="G54">
            <v>67.5</v>
          </cell>
          <cell r="H54">
            <v>25</v>
          </cell>
          <cell r="I54">
            <v>2.2999999999999998</v>
          </cell>
          <cell r="J54">
            <v>0.08</v>
          </cell>
          <cell r="K54">
            <v>17.4375</v>
          </cell>
          <cell r="L54">
            <v>5.2312499999999998E-2</v>
          </cell>
          <cell r="M54">
            <v>0.69999999999999973</v>
          </cell>
          <cell r="N54">
            <v>6</v>
          </cell>
          <cell r="O54">
            <v>16</v>
          </cell>
          <cell r="P54">
            <v>22.5</v>
          </cell>
          <cell r="Q54">
            <v>8693807156517</v>
          </cell>
        </row>
        <row r="55">
          <cell r="D55" t="str">
            <v>MİNTON MHP-755</v>
          </cell>
          <cell r="E55">
            <v>20</v>
          </cell>
          <cell r="F55">
            <v>40</v>
          </cell>
          <cell r="G55">
            <v>49.5</v>
          </cell>
          <cell r="H55">
            <v>48</v>
          </cell>
          <cell r="I55">
            <v>8.44</v>
          </cell>
          <cell r="J55">
            <v>0.37</v>
          </cell>
          <cell r="K55">
            <v>31.68</v>
          </cell>
          <cell r="L55">
            <v>9.5039999999999999E-2</v>
          </cell>
          <cell r="M55">
            <v>1.0399999999999991</v>
          </cell>
          <cell r="N55">
            <v>9.5</v>
          </cell>
          <cell r="O55">
            <v>19</v>
          </cell>
          <cell r="P55">
            <v>23</v>
          </cell>
          <cell r="Q55">
            <v>8693807166806</v>
          </cell>
        </row>
        <row r="56">
          <cell r="D56" t="str">
            <v>MİNTON MKB-1014</v>
          </cell>
          <cell r="E56">
            <v>20</v>
          </cell>
          <cell r="F56">
            <v>31</v>
          </cell>
          <cell r="G56">
            <v>47</v>
          </cell>
          <cell r="H56">
            <v>20</v>
          </cell>
          <cell r="I56">
            <v>6.9</v>
          </cell>
          <cell r="J56">
            <v>0.33</v>
          </cell>
          <cell r="K56">
            <v>9.7133333333333329</v>
          </cell>
          <cell r="L56">
            <v>2.9139999999999999E-2</v>
          </cell>
          <cell r="M56">
            <v>0.29999999999999982</v>
          </cell>
          <cell r="N56">
            <v>9</v>
          </cell>
          <cell r="O56">
            <v>9</v>
          </cell>
          <cell r="P56">
            <v>15</v>
          </cell>
          <cell r="Q56">
            <v>8693807092860</v>
          </cell>
        </row>
        <row r="57">
          <cell r="D57" t="str">
            <v>MİNTON MKB-1022</v>
          </cell>
          <cell r="E57">
            <v>10</v>
          </cell>
          <cell r="F57">
            <v>37.5</v>
          </cell>
          <cell r="G57">
            <v>38.5</v>
          </cell>
          <cell r="H57">
            <v>23.5</v>
          </cell>
          <cell r="I57">
            <v>9.6999999999999993</v>
          </cell>
          <cell r="J57">
            <v>0.9</v>
          </cell>
          <cell r="K57">
            <v>11.309374999999999</v>
          </cell>
          <cell r="L57">
            <v>3.3928125000000003E-2</v>
          </cell>
          <cell r="M57">
            <v>0.69999999999999929</v>
          </cell>
          <cell r="N57">
            <v>4</v>
          </cell>
          <cell r="O57">
            <v>21.5</v>
          </cell>
          <cell r="P57">
            <v>35.5</v>
          </cell>
          <cell r="Q57">
            <v>8693807120327</v>
          </cell>
        </row>
        <row r="58">
          <cell r="D58" t="str">
            <v>MİNTON MKB-1028</v>
          </cell>
          <cell r="E58">
            <v>20</v>
          </cell>
          <cell r="F58">
            <v>31.5</v>
          </cell>
          <cell r="G58">
            <v>46.5</v>
          </cell>
          <cell r="H58">
            <v>28</v>
          </cell>
          <cell r="I58">
            <v>13.5</v>
          </cell>
          <cell r="J58">
            <v>0.65</v>
          </cell>
          <cell r="K58">
            <v>13.670999999999999</v>
          </cell>
          <cell r="L58">
            <v>4.1013000000000001E-2</v>
          </cell>
          <cell r="M58">
            <v>0.5</v>
          </cell>
          <cell r="N58">
            <v>3</v>
          </cell>
          <cell r="O58">
            <v>13</v>
          </cell>
          <cell r="P58">
            <v>45</v>
          </cell>
          <cell r="Q58">
            <v>8693807199316</v>
          </cell>
        </row>
        <row r="59">
          <cell r="D59" t="str">
            <v>MİNTON MKB-1029</v>
          </cell>
          <cell r="E59">
            <v>20</v>
          </cell>
          <cell r="F59">
            <v>33</v>
          </cell>
          <cell r="G59">
            <v>47.5</v>
          </cell>
          <cell r="H59">
            <v>38.5</v>
          </cell>
          <cell r="I59">
            <v>12.88</v>
          </cell>
          <cell r="J59">
            <v>0.61</v>
          </cell>
          <cell r="K59">
            <v>20.116250000000001</v>
          </cell>
          <cell r="L59">
            <v>6.034875E-2</v>
          </cell>
          <cell r="M59">
            <v>0.68000000000000149</v>
          </cell>
          <cell r="N59">
            <v>18</v>
          </cell>
          <cell r="O59">
            <v>46</v>
          </cell>
          <cell r="P59">
            <v>3.5</v>
          </cell>
          <cell r="Q59">
            <v>8693807220539</v>
          </cell>
        </row>
        <row r="60">
          <cell r="D60" t="str">
            <v>MİNTON MKB-1030</v>
          </cell>
          <cell r="E60">
            <v>20</v>
          </cell>
          <cell r="F60">
            <v>36</v>
          </cell>
          <cell r="G60">
            <v>47</v>
          </cell>
          <cell r="H60">
            <v>29</v>
          </cell>
          <cell r="I60">
            <v>11.14</v>
          </cell>
          <cell r="J60">
            <v>0.52</v>
          </cell>
          <cell r="K60">
            <v>16.356000000000002</v>
          </cell>
          <cell r="L60">
            <v>4.9068000000000001E-2</v>
          </cell>
          <cell r="M60">
            <v>0.74000000000000021</v>
          </cell>
          <cell r="N60">
            <v>13</v>
          </cell>
          <cell r="O60">
            <v>45.5</v>
          </cell>
          <cell r="P60">
            <v>3</v>
          </cell>
          <cell r="Q60">
            <v>8693807214446</v>
          </cell>
        </row>
        <row r="61">
          <cell r="D61" t="str">
            <v>MİNTON MKB-1040</v>
          </cell>
          <cell r="E61">
            <v>10</v>
          </cell>
          <cell r="F61">
            <v>45</v>
          </cell>
          <cell r="G61">
            <v>52</v>
          </cell>
          <cell r="H61">
            <v>22</v>
          </cell>
          <cell r="I61">
            <v>8.67</v>
          </cell>
          <cell r="J61">
            <v>0.77</v>
          </cell>
          <cell r="K61">
            <v>17.16</v>
          </cell>
          <cell r="L61">
            <v>5.1479999999999998E-2</v>
          </cell>
          <cell r="M61">
            <v>0.96999999999999975</v>
          </cell>
          <cell r="N61">
            <v>19.5</v>
          </cell>
          <cell r="O61">
            <v>50</v>
          </cell>
          <cell r="P61">
            <v>4</v>
          </cell>
          <cell r="Q61">
            <v>8696807222731</v>
          </cell>
        </row>
        <row r="62">
          <cell r="D62" t="str">
            <v>MİNTON MKB-1050</v>
          </cell>
          <cell r="E62">
            <v>10</v>
          </cell>
          <cell r="F62">
            <v>44</v>
          </cell>
          <cell r="G62">
            <v>44</v>
          </cell>
          <cell r="H62">
            <v>22</v>
          </cell>
          <cell r="I62">
            <v>8.5</v>
          </cell>
          <cell r="J62">
            <v>0.76</v>
          </cell>
          <cell r="K62">
            <v>14.197333333333333</v>
          </cell>
          <cell r="L62">
            <v>4.2591999999999998E-2</v>
          </cell>
          <cell r="M62">
            <v>0.90000000000000036</v>
          </cell>
          <cell r="N62">
            <v>20</v>
          </cell>
          <cell r="O62">
            <v>42</v>
          </cell>
          <cell r="P62">
            <v>4</v>
          </cell>
          <cell r="Q62">
            <v>8693807214477</v>
          </cell>
        </row>
        <row r="63">
          <cell r="D63" t="str">
            <v>MİNTON MKB-1070</v>
          </cell>
          <cell r="E63">
            <v>20</v>
          </cell>
          <cell r="F63">
            <v>40.5</v>
          </cell>
          <cell r="G63">
            <v>41.5</v>
          </cell>
          <cell r="H63">
            <v>51</v>
          </cell>
          <cell r="I63">
            <v>10.3</v>
          </cell>
          <cell r="J63">
            <v>0.43</v>
          </cell>
          <cell r="K63">
            <v>28.572749999999999</v>
          </cell>
          <cell r="L63">
            <v>8.5718249999999996E-2</v>
          </cell>
          <cell r="M63">
            <v>1.7000000000000011</v>
          </cell>
          <cell r="Q63">
            <v>8696807222748</v>
          </cell>
        </row>
        <row r="64">
          <cell r="D64" t="str">
            <v>MİNTON MLT-2070</v>
          </cell>
          <cell r="E64">
            <v>20</v>
          </cell>
          <cell r="F64">
            <v>33.5</v>
          </cell>
          <cell r="G64">
            <v>56.5</v>
          </cell>
          <cell r="H64">
            <v>43.5</v>
          </cell>
          <cell r="I64">
            <v>15</v>
          </cell>
          <cell r="J64">
            <v>0.7</v>
          </cell>
          <cell r="K64">
            <v>27.444875</v>
          </cell>
          <cell r="L64">
            <v>8.2334624999999995E-2</v>
          </cell>
          <cell r="M64">
            <v>1</v>
          </cell>
          <cell r="N64">
            <v>17</v>
          </cell>
          <cell r="O64">
            <v>29</v>
          </cell>
          <cell r="P64">
            <v>5</v>
          </cell>
          <cell r="Q64">
            <v>8693807092914</v>
          </cell>
        </row>
        <row r="65">
          <cell r="D65" t="str">
            <v>MİNTON MMP-4044</v>
          </cell>
          <cell r="E65">
            <v>20</v>
          </cell>
          <cell r="F65">
            <v>31</v>
          </cell>
          <cell r="G65">
            <v>39.5</v>
          </cell>
          <cell r="H65">
            <v>24</v>
          </cell>
          <cell r="I65">
            <v>4</v>
          </cell>
          <cell r="J65">
            <v>0.15</v>
          </cell>
          <cell r="K65">
            <v>9.7959999999999994</v>
          </cell>
          <cell r="L65">
            <v>2.9388000000000001E-2</v>
          </cell>
          <cell r="M65">
            <v>1</v>
          </cell>
          <cell r="N65">
            <v>13</v>
          </cell>
          <cell r="O65">
            <v>20</v>
          </cell>
          <cell r="P65">
            <v>3</v>
          </cell>
          <cell r="Q65">
            <v>8693807166721</v>
          </cell>
        </row>
        <row r="66">
          <cell r="D66" t="str">
            <v>MİNTON MMP-4064</v>
          </cell>
          <cell r="E66">
            <v>20</v>
          </cell>
          <cell r="F66">
            <v>25.5</v>
          </cell>
          <cell r="G66">
            <v>30.5</v>
          </cell>
          <cell r="H66">
            <v>14</v>
          </cell>
          <cell r="I66">
            <v>3.1</v>
          </cell>
          <cell r="J66">
            <v>0.12</v>
          </cell>
          <cell r="K66">
            <v>3.6295000000000002</v>
          </cell>
          <cell r="L66">
            <v>1.0888500000000001E-2</v>
          </cell>
          <cell r="M66">
            <v>0.70000000000000018</v>
          </cell>
          <cell r="N66">
            <v>4.5</v>
          </cell>
          <cell r="O66">
            <v>5.5</v>
          </cell>
          <cell r="P66">
            <v>10.5</v>
          </cell>
          <cell r="Q66">
            <v>8693807198562</v>
          </cell>
        </row>
        <row r="67">
          <cell r="D67" t="str">
            <v>MİNTON MMP-5042</v>
          </cell>
          <cell r="E67">
            <v>20</v>
          </cell>
          <cell r="F67">
            <v>17</v>
          </cell>
          <cell r="G67">
            <v>22</v>
          </cell>
          <cell r="H67">
            <v>14</v>
          </cell>
          <cell r="I67">
            <v>1.3</v>
          </cell>
          <cell r="J67">
            <v>0.06</v>
          </cell>
          <cell r="K67">
            <v>1.7453333333333334</v>
          </cell>
          <cell r="L67">
            <v>5.2360000000000002E-3</v>
          </cell>
          <cell r="M67">
            <v>0.10000000000000009</v>
          </cell>
          <cell r="N67">
            <v>3</v>
          </cell>
          <cell r="O67">
            <v>5</v>
          </cell>
          <cell r="P67">
            <v>12</v>
          </cell>
          <cell r="Q67">
            <v>8693807199279</v>
          </cell>
        </row>
        <row r="68">
          <cell r="D68" t="str">
            <v>MİNTON MMP-7004</v>
          </cell>
          <cell r="E68">
            <v>20</v>
          </cell>
          <cell r="F68">
            <v>34.5</v>
          </cell>
          <cell r="G68">
            <v>38</v>
          </cell>
          <cell r="H68">
            <v>24</v>
          </cell>
          <cell r="I68">
            <v>4.9800000000000004</v>
          </cell>
          <cell r="J68">
            <v>0.2</v>
          </cell>
          <cell r="K68">
            <v>10.488</v>
          </cell>
          <cell r="L68">
            <v>3.1463999999999999E-2</v>
          </cell>
          <cell r="M68">
            <v>0.98000000000000043</v>
          </cell>
          <cell r="N68">
            <v>3.5</v>
          </cell>
          <cell r="O68">
            <v>14.5</v>
          </cell>
          <cell r="P68">
            <v>21</v>
          </cell>
          <cell r="Q68">
            <v>0</v>
          </cell>
        </row>
        <row r="69">
          <cell r="D69" t="str">
            <v>MİNTON MMPA-1101</v>
          </cell>
          <cell r="E69">
            <v>100</v>
          </cell>
          <cell r="F69">
            <v>21</v>
          </cell>
          <cell r="G69">
            <v>25</v>
          </cell>
          <cell r="H69">
            <v>23</v>
          </cell>
          <cell r="I69">
            <v>8.75</v>
          </cell>
          <cell r="J69">
            <v>0.09</v>
          </cell>
          <cell r="K69">
            <v>4.0250000000000004</v>
          </cell>
          <cell r="L69">
            <v>1.2075000000000001E-2</v>
          </cell>
          <cell r="M69">
            <v>-0.25</v>
          </cell>
          <cell r="Q69">
            <v>8693807166820</v>
          </cell>
        </row>
        <row r="70">
          <cell r="D70" t="str">
            <v>MİNTON MRC-3300</v>
          </cell>
          <cell r="E70">
            <v>12</v>
          </cell>
          <cell r="F70">
            <v>23</v>
          </cell>
          <cell r="G70">
            <v>33</v>
          </cell>
          <cell r="H70">
            <v>64</v>
          </cell>
          <cell r="I70">
            <v>6.1</v>
          </cell>
          <cell r="J70">
            <v>0.37</v>
          </cell>
          <cell r="K70">
            <v>16.192</v>
          </cell>
          <cell r="L70">
            <v>4.8576000000000001E-2</v>
          </cell>
          <cell r="M70">
            <v>1.6600000000000001</v>
          </cell>
          <cell r="N70">
            <v>9.5</v>
          </cell>
          <cell r="O70">
            <v>18.5</v>
          </cell>
          <cell r="P70">
            <v>28.5</v>
          </cell>
          <cell r="Q70">
            <v>8693807090170</v>
          </cell>
        </row>
        <row r="71">
          <cell r="D71" t="str">
            <v>MİNTON MSP-1000</v>
          </cell>
          <cell r="E71">
            <v>24</v>
          </cell>
          <cell r="F71">
            <v>32.5</v>
          </cell>
          <cell r="G71">
            <v>62</v>
          </cell>
          <cell r="H71">
            <v>39</v>
          </cell>
          <cell r="I71">
            <v>12.15</v>
          </cell>
          <cell r="J71">
            <v>0.44</v>
          </cell>
          <cell r="K71">
            <v>26.195</v>
          </cell>
          <cell r="L71">
            <v>7.8585000000000002E-2</v>
          </cell>
          <cell r="M71">
            <v>1.5899999999999999</v>
          </cell>
          <cell r="N71">
            <v>15.5</v>
          </cell>
          <cell r="O71">
            <v>18.5</v>
          </cell>
          <cell r="P71">
            <v>10</v>
          </cell>
          <cell r="Q71">
            <v>8693807166769</v>
          </cell>
        </row>
        <row r="72">
          <cell r="D72" t="str">
            <v>MİNTON MSP-1000</v>
          </cell>
          <cell r="E72">
            <v>12</v>
          </cell>
          <cell r="F72">
            <v>32</v>
          </cell>
          <cell r="G72">
            <v>37.5</v>
          </cell>
          <cell r="H72">
            <v>32.5</v>
          </cell>
          <cell r="I72">
            <v>6.05</v>
          </cell>
          <cell r="J72">
            <v>0.44</v>
          </cell>
          <cell r="K72">
            <v>13</v>
          </cell>
          <cell r="L72">
            <v>3.9E-2</v>
          </cell>
          <cell r="M72">
            <v>0.76999999999999957</v>
          </cell>
          <cell r="N72">
            <v>15.5</v>
          </cell>
          <cell r="O72">
            <v>18.5</v>
          </cell>
          <cell r="P72">
            <v>10</v>
          </cell>
          <cell r="Q72">
            <v>8693807166769</v>
          </cell>
        </row>
        <row r="73">
          <cell r="D73" t="str">
            <v>MİNTON MSP-1002</v>
          </cell>
          <cell r="E73">
            <v>10</v>
          </cell>
          <cell r="F73">
            <v>27.5</v>
          </cell>
          <cell r="G73">
            <v>27.5</v>
          </cell>
          <cell r="H73">
            <v>18.5</v>
          </cell>
          <cell r="I73">
            <v>1.8</v>
          </cell>
          <cell r="J73">
            <v>0.14000000000000001</v>
          </cell>
          <cell r="K73">
            <v>4.6635416666666663</v>
          </cell>
          <cell r="L73">
            <v>1.3990625E-2</v>
          </cell>
          <cell r="M73">
            <v>0.39999999999999991</v>
          </cell>
          <cell r="N73">
            <v>4.5</v>
          </cell>
          <cell r="O73">
            <v>16</v>
          </cell>
          <cell r="P73">
            <v>25.5</v>
          </cell>
          <cell r="Q73">
            <v>8693807199217</v>
          </cell>
        </row>
        <row r="74">
          <cell r="D74" t="str">
            <v>MİNTON MSP-1006</v>
          </cell>
          <cell r="E74">
            <v>20</v>
          </cell>
          <cell r="F74">
            <v>21</v>
          </cell>
          <cell r="G74">
            <v>27</v>
          </cell>
          <cell r="H74">
            <v>11</v>
          </cell>
          <cell r="I74">
            <v>3.49</v>
          </cell>
          <cell r="J74">
            <v>0.16</v>
          </cell>
          <cell r="K74">
            <v>2.0790000000000002</v>
          </cell>
          <cell r="L74">
            <v>6.2370000000000004E-3</v>
          </cell>
          <cell r="M74">
            <v>0.29000000000000004</v>
          </cell>
          <cell r="N74">
            <v>4.5</v>
          </cell>
          <cell r="O74">
            <v>9.5</v>
          </cell>
          <cell r="P74">
            <v>5</v>
          </cell>
          <cell r="Q74">
            <v>8693807217188</v>
          </cell>
        </row>
        <row r="75">
          <cell r="D75" t="str">
            <v>MİNTON MSP-1010</v>
          </cell>
          <cell r="E75">
            <v>12</v>
          </cell>
          <cell r="F75">
            <v>24</v>
          </cell>
          <cell r="G75">
            <v>40.5</v>
          </cell>
          <cell r="H75">
            <v>30.5</v>
          </cell>
          <cell r="I75">
            <v>6.56</v>
          </cell>
          <cell r="J75">
            <v>0.5</v>
          </cell>
          <cell r="K75">
            <v>9.8819999999999997</v>
          </cell>
          <cell r="L75">
            <v>2.9645999999999999E-2</v>
          </cell>
          <cell r="M75">
            <v>0.55999999999999961</v>
          </cell>
          <cell r="N75">
            <v>10</v>
          </cell>
          <cell r="O75">
            <v>21</v>
          </cell>
          <cell r="P75">
            <v>10</v>
          </cell>
          <cell r="Q75">
            <v>0</v>
          </cell>
        </row>
        <row r="76">
          <cell r="D76" t="str">
            <v>MİNTON MSP-2002</v>
          </cell>
          <cell r="E76">
            <v>6</v>
          </cell>
          <cell r="F76">
            <v>36</v>
          </cell>
          <cell r="G76">
            <v>61.5</v>
          </cell>
          <cell r="H76">
            <v>54</v>
          </cell>
          <cell r="I76">
            <v>14.6</v>
          </cell>
          <cell r="J76">
            <v>2.25</v>
          </cell>
          <cell r="K76">
            <v>39.851999999999997</v>
          </cell>
          <cell r="L76">
            <v>0.119556</v>
          </cell>
          <cell r="M76">
            <v>1.0999999999999996</v>
          </cell>
          <cell r="N76">
            <v>26</v>
          </cell>
          <cell r="O76">
            <v>34.5</v>
          </cell>
          <cell r="P76">
            <v>19.5</v>
          </cell>
          <cell r="Q76">
            <v>8693807198654</v>
          </cell>
        </row>
        <row r="77">
          <cell r="D77" t="str">
            <v>MİNTON MTPC-7010</v>
          </cell>
          <cell r="E77">
            <v>10</v>
          </cell>
          <cell r="F77">
            <v>28.5</v>
          </cell>
          <cell r="G77">
            <v>30.5</v>
          </cell>
          <cell r="H77">
            <v>25</v>
          </cell>
          <cell r="I77">
            <v>6.54</v>
          </cell>
          <cell r="J77">
            <v>0.59</v>
          </cell>
          <cell r="K77">
            <v>7.2437500000000004</v>
          </cell>
          <cell r="L77">
            <v>2.1731250000000001E-2</v>
          </cell>
          <cell r="M77">
            <v>0.64000000000000057</v>
          </cell>
          <cell r="N77">
            <v>5</v>
          </cell>
          <cell r="O77">
            <v>22.5</v>
          </cell>
          <cell r="P77">
            <v>15</v>
          </cell>
          <cell r="Q77">
            <v>8693807226289</v>
          </cell>
        </row>
        <row r="78">
          <cell r="D78" t="str">
            <v>MİNTON MWC-7101</v>
          </cell>
          <cell r="E78">
            <v>60</v>
          </cell>
          <cell r="F78">
            <v>48.5</v>
          </cell>
          <cell r="G78">
            <v>59</v>
          </cell>
          <cell r="H78">
            <v>45</v>
          </cell>
          <cell r="I78">
            <v>12.28</v>
          </cell>
          <cell r="J78">
            <v>0.16</v>
          </cell>
          <cell r="K78">
            <v>42.922499999999999</v>
          </cell>
          <cell r="L78">
            <v>0.12876750000000001</v>
          </cell>
          <cell r="M78">
            <v>2.6799999999999997</v>
          </cell>
          <cell r="N78">
            <v>7.5</v>
          </cell>
          <cell r="O78">
            <v>10.5</v>
          </cell>
          <cell r="P78">
            <v>18.5</v>
          </cell>
          <cell r="Q78">
            <v>8693807166790</v>
          </cell>
        </row>
        <row r="79">
          <cell r="D79" t="str">
            <v>MİNTON MWC-7102</v>
          </cell>
          <cell r="E79">
            <v>60</v>
          </cell>
          <cell r="F79">
            <v>47.5</v>
          </cell>
          <cell r="G79">
            <v>58</v>
          </cell>
          <cell r="H79">
            <v>68</v>
          </cell>
          <cell r="I79">
            <v>18.47</v>
          </cell>
          <cell r="J79">
            <v>0.27</v>
          </cell>
          <cell r="K79">
            <v>62.446666666666665</v>
          </cell>
          <cell r="L79">
            <v>0.18734000000000001</v>
          </cell>
          <cell r="M79">
            <v>2.269999999999996</v>
          </cell>
          <cell r="N79">
            <v>9</v>
          </cell>
          <cell r="O79">
            <v>9</v>
          </cell>
          <cell r="P79">
            <v>29.5</v>
          </cell>
          <cell r="Q79">
            <v>8693807166783</v>
          </cell>
        </row>
        <row r="80">
          <cell r="D80" t="str">
            <v>MİNTON MWC-7102</v>
          </cell>
          <cell r="E80">
            <v>30</v>
          </cell>
          <cell r="F80">
            <v>44.5</v>
          </cell>
          <cell r="G80">
            <v>54</v>
          </cell>
          <cell r="H80">
            <v>33</v>
          </cell>
          <cell r="I80">
            <v>9.2200000000000006</v>
          </cell>
          <cell r="J80">
            <v>0.27</v>
          </cell>
          <cell r="K80">
            <v>26.433</v>
          </cell>
          <cell r="L80">
            <v>7.9298999999999994E-2</v>
          </cell>
          <cell r="M80">
            <v>1.1199999999999992</v>
          </cell>
          <cell r="N80">
            <v>9</v>
          </cell>
          <cell r="O80">
            <v>9</v>
          </cell>
          <cell r="P80">
            <v>29.5</v>
          </cell>
          <cell r="Q80">
            <v>8693807166783</v>
          </cell>
        </row>
        <row r="81">
          <cell r="D81" t="str">
            <v>MİNTON MWC-7105</v>
          </cell>
          <cell r="E81">
            <v>30</v>
          </cell>
          <cell r="F81">
            <v>44.5</v>
          </cell>
          <cell r="G81">
            <v>55</v>
          </cell>
          <cell r="H81">
            <v>18</v>
          </cell>
          <cell r="I81">
            <v>5.12</v>
          </cell>
          <cell r="J81">
            <v>0.14000000000000001</v>
          </cell>
          <cell r="K81">
            <v>14.685</v>
          </cell>
          <cell r="L81">
            <v>4.4054999999999997E-2</v>
          </cell>
          <cell r="M81">
            <v>0.91999999999999993</v>
          </cell>
          <cell r="N81">
            <v>7</v>
          </cell>
          <cell r="O81">
            <v>10.5</v>
          </cell>
          <cell r="P81">
            <v>17</v>
          </cell>
          <cell r="Q81">
            <v>0</v>
          </cell>
        </row>
        <row r="82">
          <cell r="D82" t="str">
            <v>MİNTON SD-2200</v>
          </cell>
          <cell r="E82">
            <v>8</v>
          </cell>
          <cell r="F82">
            <v>28.5</v>
          </cell>
          <cell r="G82">
            <v>46.5</v>
          </cell>
          <cell r="H82">
            <v>25.5</v>
          </cell>
          <cell r="I82">
            <v>8.16</v>
          </cell>
          <cell r="J82">
            <v>0.95</v>
          </cell>
          <cell r="K82">
            <v>11.264625000000001</v>
          </cell>
          <cell r="L82">
            <v>3.3793875000000001E-2</v>
          </cell>
          <cell r="M82">
            <v>0.5600000000000005</v>
          </cell>
          <cell r="N82">
            <v>6.5</v>
          </cell>
          <cell r="O82">
            <v>22.5</v>
          </cell>
          <cell r="P82">
            <v>23</v>
          </cell>
          <cell r="Q82">
            <v>8693807147492</v>
          </cell>
        </row>
        <row r="83">
          <cell r="D83" t="str">
            <v>REDLINE RL-125</v>
          </cell>
          <cell r="E83">
            <v>12</v>
          </cell>
          <cell r="F83">
            <v>21</v>
          </cell>
          <cell r="G83">
            <v>63</v>
          </cell>
          <cell r="H83">
            <v>37.5</v>
          </cell>
          <cell r="I83">
            <v>10.58</v>
          </cell>
          <cell r="J83">
            <v>0.83</v>
          </cell>
          <cell r="K83">
            <v>16.537500000000001</v>
          </cell>
          <cell r="L83">
            <v>4.9612499999999997E-2</v>
          </cell>
          <cell r="M83">
            <v>0.62000000000000099</v>
          </cell>
          <cell r="N83">
            <v>10</v>
          </cell>
          <cell r="O83">
            <v>20.5</v>
          </cell>
          <cell r="P83">
            <v>18</v>
          </cell>
          <cell r="Q83">
            <v>0</v>
          </cell>
        </row>
        <row r="84">
          <cell r="D84" t="str">
            <v>RKN 11</v>
          </cell>
          <cell r="E84">
            <v>20</v>
          </cell>
          <cell r="F84">
            <v>52.5</v>
          </cell>
          <cell r="G84">
            <v>67</v>
          </cell>
          <cell r="H84">
            <v>32</v>
          </cell>
          <cell r="I84">
            <v>13.17</v>
          </cell>
          <cell r="J84">
            <v>0.6</v>
          </cell>
          <cell r="K84">
            <v>37.520000000000003</v>
          </cell>
          <cell r="L84">
            <v>0.11255999999999999</v>
          </cell>
          <cell r="M84">
            <v>1.17</v>
          </cell>
          <cell r="N84">
            <v>13</v>
          </cell>
          <cell r="O84">
            <v>13</v>
          </cell>
          <cell r="P84">
            <v>29</v>
          </cell>
          <cell r="Q84">
            <v>8693807214392</v>
          </cell>
        </row>
        <row r="85">
          <cell r="D85" t="str">
            <v>RKN 12</v>
          </cell>
          <cell r="E85">
            <v>80</v>
          </cell>
          <cell r="F85">
            <v>25</v>
          </cell>
          <cell r="G85">
            <v>34</v>
          </cell>
          <cell r="H85">
            <v>38</v>
          </cell>
          <cell r="I85">
            <v>7.5</v>
          </cell>
          <cell r="J85">
            <v>0.09</v>
          </cell>
          <cell r="K85">
            <v>10.766666666666667</v>
          </cell>
          <cell r="L85">
            <v>3.2300000000000002E-2</v>
          </cell>
          <cell r="M85">
            <v>0.30000000000000071</v>
          </cell>
          <cell r="N85">
            <v>4.5</v>
          </cell>
          <cell r="O85">
            <v>8</v>
          </cell>
          <cell r="P85">
            <v>8</v>
          </cell>
          <cell r="Q85">
            <v>0</v>
          </cell>
        </row>
        <row r="86">
          <cell r="D86" t="str">
            <v>RKN 16</v>
          </cell>
          <cell r="E86">
            <v>2</v>
          </cell>
          <cell r="F86">
            <v>44</v>
          </cell>
          <cell r="G86">
            <v>55</v>
          </cell>
          <cell r="H86">
            <v>28</v>
          </cell>
          <cell r="I86">
            <v>6.88</v>
          </cell>
          <cell r="J86">
            <v>3.36</v>
          </cell>
          <cell r="K86">
            <v>22.586666666666666</v>
          </cell>
          <cell r="L86">
            <v>6.7760000000000001E-2</v>
          </cell>
          <cell r="M86">
            <v>0.16000000000000014</v>
          </cell>
          <cell r="N86">
            <v>14.5</v>
          </cell>
          <cell r="O86">
            <v>43.5</v>
          </cell>
          <cell r="P86">
            <v>54</v>
          </cell>
          <cell r="Q86">
            <v>8693807214408</v>
          </cell>
        </row>
        <row r="87">
          <cell r="D87" t="str">
            <v>RKN 16</v>
          </cell>
          <cell r="E87">
            <v>5</v>
          </cell>
          <cell r="F87">
            <v>46</v>
          </cell>
          <cell r="G87">
            <v>69</v>
          </cell>
          <cell r="H87">
            <v>51</v>
          </cell>
          <cell r="I87">
            <v>17.36</v>
          </cell>
          <cell r="J87">
            <v>3.36</v>
          </cell>
          <cell r="K87">
            <v>53.957999999999998</v>
          </cell>
          <cell r="L87">
            <v>0.16187399999999999</v>
          </cell>
          <cell r="M87">
            <v>0.55999999999999872</v>
          </cell>
          <cell r="N87">
            <v>14.5</v>
          </cell>
          <cell r="O87">
            <v>43.5</v>
          </cell>
          <cell r="P87">
            <v>54</v>
          </cell>
          <cell r="Q87">
            <v>8693807214408</v>
          </cell>
        </row>
        <row r="88">
          <cell r="D88" t="str">
            <v>RKN 17</v>
          </cell>
          <cell r="E88">
            <v>2</v>
          </cell>
          <cell r="F88">
            <v>26.5</v>
          </cell>
          <cell r="G88">
            <v>50</v>
          </cell>
          <cell r="H88">
            <v>48</v>
          </cell>
          <cell r="I88">
            <v>6.76</v>
          </cell>
          <cell r="J88">
            <v>3.33</v>
          </cell>
          <cell r="K88">
            <v>21.2</v>
          </cell>
          <cell r="L88">
            <v>6.3600000000000004E-2</v>
          </cell>
          <cell r="M88">
            <v>9.9999999999999645E-2</v>
          </cell>
          <cell r="N88">
            <v>13</v>
          </cell>
          <cell r="O88">
            <v>50</v>
          </cell>
          <cell r="P88">
            <v>48</v>
          </cell>
          <cell r="Q88">
            <v>8693807216358</v>
          </cell>
        </row>
        <row r="89">
          <cell r="D89" t="str">
            <v>RKN 18</v>
          </cell>
          <cell r="E89">
            <v>3</v>
          </cell>
          <cell r="F89">
            <v>54</v>
          </cell>
          <cell r="G89">
            <v>62.5</v>
          </cell>
          <cell r="H89">
            <v>52.5</v>
          </cell>
          <cell r="I89">
            <v>18.39</v>
          </cell>
          <cell r="J89">
            <v>5.63</v>
          </cell>
          <cell r="K89">
            <v>59.0625</v>
          </cell>
          <cell r="L89">
            <v>0.1771875</v>
          </cell>
          <cell r="M89">
            <v>1.5</v>
          </cell>
          <cell r="N89">
            <v>16</v>
          </cell>
          <cell r="O89">
            <v>60</v>
          </cell>
          <cell r="P89">
            <v>50</v>
          </cell>
          <cell r="Q89">
            <v>8693807214415</v>
          </cell>
        </row>
        <row r="90">
          <cell r="D90" t="str">
            <v>RKN 19</v>
          </cell>
          <cell r="E90">
            <v>2</v>
          </cell>
          <cell r="F90">
            <v>35</v>
          </cell>
          <cell r="G90">
            <v>64</v>
          </cell>
          <cell r="H90">
            <v>51.5</v>
          </cell>
          <cell r="I90">
            <v>12.13</v>
          </cell>
          <cell r="J90">
            <v>5.93</v>
          </cell>
          <cell r="K90">
            <v>38.453333333333333</v>
          </cell>
          <cell r="L90">
            <v>0.11536</v>
          </cell>
          <cell r="M90">
            <v>0.27000000000000135</v>
          </cell>
          <cell r="N90">
            <v>17.5</v>
          </cell>
          <cell r="O90">
            <v>63.5</v>
          </cell>
          <cell r="P90">
            <v>51.5</v>
          </cell>
          <cell r="Q90">
            <v>8693807214873</v>
          </cell>
        </row>
        <row r="91">
          <cell r="D91" t="str">
            <v>RKN 27</v>
          </cell>
          <cell r="E91">
            <v>12</v>
          </cell>
          <cell r="F91">
            <v>26</v>
          </cell>
          <cell r="G91">
            <v>68.5</v>
          </cell>
          <cell r="H91">
            <v>44</v>
          </cell>
          <cell r="I91">
            <v>14</v>
          </cell>
          <cell r="J91">
            <v>1.1000000000000001</v>
          </cell>
          <cell r="K91">
            <v>26.121333333333332</v>
          </cell>
          <cell r="L91">
            <v>7.8364000000000003E-2</v>
          </cell>
          <cell r="M91">
            <v>0.79999999999999893</v>
          </cell>
          <cell r="N91">
            <v>12</v>
          </cell>
          <cell r="O91">
            <v>22</v>
          </cell>
          <cell r="P91">
            <v>21.5</v>
          </cell>
          <cell r="Q91">
            <v>8639807225747</v>
          </cell>
        </row>
        <row r="92">
          <cell r="D92" t="str">
            <v>RKN 28</v>
          </cell>
          <cell r="E92">
            <v>24</v>
          </cell>
          <cell r="F92">
            <v>48.5</v>
          </cell>
          <cell r="G92">
            <v>64.5</v>
          </cell>
          <cell r="H92">
            <v>24.5</v>
          </cell>
          <cell r="I92">
            <v>8.8699999999999992</v>
          </cell>
          <cell r="J92">
            <v>0.3</v>
          </cell>
          <cell r="K92">
            <v>25.547374999999999</v>
          </cell>
          <cell r="L92">
            <v>7.6642125000000005E-2</v>
          </cell>
          <cell r="M92">
            <v>1.67</v>
          </cell>
          <cell r="N92">
            <v>10</v>
          </cell>
          <cell r="O92">
            <v>11</v>
          </cell>
          <cell r="P92">
            <v>20.5</v>
          </cell>
          <cell r="Q92">
            <v>8693807226128</v>
          </cell>
        </row>
        <row r="93">
          <cell r="D93" t="str">
            <v>RKN 29</v>
          </cell>
          <cell r="E93">
            <v>10</v>
          </cell>
          <cell r="F93">
            <v>30.5</v>
          </cell>
          <cell r="G93">
            <v>44.5</v>
          </cell>
          <cell r="H93">
            <v>51.5</v>
          </cell>
          <cell r="I93">
            <v>16.98</v>
          </cell>
          <cell r="J93">
            <v>1.6</v>
          </cell>
          <cell r="K93">
            <v>23.299458333333334</v>
          </cell>
          <cell r="L93">
            <v>6.9898374999999999E-2</v>
          </cell>
          <cell r="M93">
            <v>0.98000000000000043</v>
          </cell>
          <cell r="N93">
            <v>9</v>
          </cell>
          <cell r="O93">
            <v>25</v>
          </cell>
          <cell r="P93">
            <v>28.5</v>
          </cell>
          <cell r="Q93">
            <v>8693807226159</v>
          </cell>
        </row>
        <row r="94">
          <cell r="D94" t="str">
            <v>RKN 30</v>
          </cell>
          <cell r="E94">
            <v>5</v>
          </cell>
          <cell r="F94">
            <v>32</v>
          </cell>
          <cell r="G94">
            <v>45</v>
          </cell>
          <cell r="H94">
            <v>50.5</v>
          </cell>
          <cell r="I94">
            <v>16.45</v>
          </cell>
          <cell r="J94">
            <v>3.11</v>
          </cell>
          <cell r="K94">
            <v>24.24</v>
          </cell>
          <cell r="L94">
            <v>7.2720000000000007E-2</v>
          </cell>
          <cell r="M94">
            <v>0.90000000000000036</v>
          </cell>
          <cell r="N94">
            <v>9</v>
          </cell>
          <cell r="O94">
            <v>48.5</v>
          </cell>
          <cell r="P94">
            <v>30</v>
          </cell>
          <cell r="Q94">
            <v>8693807226166</v>
          </cell>
        </row>
        <row r="95">
          <cell r="D95" t="str">
            <v>ROLLER A-101</v>
          </cell>
          <cell r="E95">
            <v>6</v>
          </cell>
          <cell r="F95">
            <v>25.5</v>
          </cell>
          <cell r="G95">
            <v>36.5</v>
          </cell>
          <cell r="H95">
            <v>37</v>
          </cell>
          <cell r="I95">
            <v>3.95</v>
          </cell>
          <cell r="J95">
            <v>0.59</v>
          </cell>
          <cell r="K95">
            <v>11.47925</v>
          </cell>
          <cell r="L95">
            <v>3.4437750000000003E-2</v>
          </cell>
          <cell r="M95">
            <v>0.41000000000000014</v>
          </cell>
          <cell r="N95">
            <v>12</v>
          </cell>
          <cell r="O95">
            <v>23.5</v>
          </cell>
          <cell r="P95">
            <v>18</v>
          </cell>
          <cell r="Q95">
            <v>8693807221000</v>
          </cell>
        </row>
        <row r="96">
          <cell r="D96" t="str">
            <v>SCARLETT SCT-800</v>
          </cell>
          <cell r="E96">
            <v>4</v>
          </cell>
          <cell r="F96">
            <v>28</v>
          </cell>
          <cell r="G96">
            <v>70.5</v>
          </cell>
          <cell r="H96">
            <v>32.5</v>
          </cell>
          <cell r="I96">
            <v>9.4600000000000009</v>
          </cell>
          <cell r="J96">
            <v>2.2000000000000002</v>
          </cell>
          <cell r="K96">
            <v>21.385000000000002</v>
          </cell>
          <cell r="L96">
            <v>6.4155000000000004E-2</v>
          </cell>
          <cell r="M96">
            <v>0.66000000000000014</v>
          </cell>
          <cell r="N96">
            <v>13</v>
          </cell>
          <cell r="O96">
            <v>69</v>
          </cell>
          <cell r="P96">
            <v>15.5</v>
          </cell>
          <cell r="Q96">
            <v>8693807222359</v>
          </cell>
        </row>
        <row r="97">
          <cell r="D97" t="str">
            <v>SAH 6101</v>
          </cell>
          <cell r="E97">
            <v>4</v>
          </cell>
          <cell r="F97">
            <v>31</v>
          </cell>
          <cell r="G97">
            <v>62</v>
          </cell>
          <cell r="H97">
            <v>65</v>
          </cell>
          <cell r="I97">
            <v>12.59</v>
          </cell>
          <cell r="J97">
            <v>2.86</v>
          </cell>
          <cell r="K97">
            <v>41.643333333333331</v>
          </cell>
          <cell r="L97">
            <v>0.12493</v>
          </cell>
          <cell r="M97">
            <v>1.1500000000000004</v>
          </cell>
          <cell r="N97">
            <v>30</v>
          </cell>
          <cell r="O97">
            <v>30</v>
          </cell>
          <cell r="P97">
            <v>31.5</v>
          </cell>
          <cell r="Q97">
            <v>8693807116429</v>
          </cell>
        </row>
        <row r="98">
          <cell r="D98" t="str">
            <v>SAH 6103</v>
          </cell>
          <cell r="E98">
            <v>4</v>
          </cell>
          <cell r="F98">
            <v>32</v>
          </cell>
          <cell r="G98">
            <v>62</v>
          </cell>
          <cell r="H98">
            <v>64.5</v>
          </cell>
          <cell r="I98">
            <v>12.8</v>
          </cell>
          <cell r="J98">
            <v>2.9</v>
          </cell>
          <cell r="K98">
            <v>42.655999999999999</v>
          </cell>
          <cell r="L98">
            <v>0.127968</v>
          </cell>
          <cell r="M98">
            <v>1.2000000000000011</v>
          </cell>
          <cell r="N98">
            <v>30.5</v>
          </cell>
          <cell r="O98">
            <v>30.5</v>
          </cell>
          <cell r="P98">
            <v>31.5</v>
          </cell>
          <cell r="Q98">
            <v>8693807139480</v>
          </cell>
        </row>
        <row r="99">
          <cell r="D99" t="str">
            <v>SAH 6107</v>
          </cell>
          <cell r="E99">
            <v>4</v>
          </cell>
          <cell r="F99">
            <v>45</v>
          </cell>
          <cell r="G99">
            <v>61</v>
          </cell>
          <cell r="H99">
            <v>36</v>
          </cell>
          <cell r="I99">
            <v>8.73</v>
          </cell>
          <cell r="J99">
            <v>1.96</v>
          </cell>
          <cell r="K99">
            <v>32.94</v>
          </cell>
          <cell r="L99">
            <v>9.8820000000000005E-2</v>
          </cell>
          <cell r="M99">
            <v>0.89000000000000057</v>
          </cell>
          <cell r="Q99">
            <v>8693807210486</v>
          </cell>
        </row>
        <row r="100">
          <cell r="D100" t="str">
            <v>SAH 6108</v>
          </cell>
          <cell r="E100">
            <v>4</v>
          </cell>
          <cell r="F100">
            <v>45</v>
          </cell>
          <cell r="G100">
            <v>48</v>
          </cell>
          <cell r="H100">
            <v>42</v>
          </cell>
          <cell r="I100">
            <v>8.42</v>
          </cell>
          <cell r="J100">
            <v>1.86</v>
          </cell>
          <cell r="K100">
            <v>30.24</v>
          </cell>
          <cell r="L100">
            <v>9.0719999999999995E-2</v>
          </cell>
          <cell r="M100">
            <v>0.97999999999999954</v>
          </cell>
          <cell r="Q100">
            <v>8693807210493</v>
          </cell>
        </row>
        <row r="101">
          <cell r="D101" t="str">
            <v>SAH 6109</v>
          </cell>
          <cell r="E101">
            <v>6</v>
          </cell>
          <cell r="F101">
            <v>27.5</v>
          </cell>
          <cell r="G101">
            <v>72</v>
          </cell>
          <cell r="H101">
            <v>61.5</v>
          </cell>
          <cell r="I101">
            <v>13.55</v>
          </cell>
          <cell r="J101">
            <v>2.08</v>
          </cell>
          <cell r="K101">
            <v>40.590000000000003</v>
          </cell>
          <cell r="L101">
            <v>0.12177</v>
          </cell>
          <cell r="M101">
            <v>1.0700000000000003</v>
          </cell>
          <cell r="N101">
            <v>23.5</v>
          </cell>
          <cell r="O101">
            <v>26.5</v>
          </cell>
          <cell r="P101">
            <v>30.5</v>
          </cell>
          <cell r="Q101">
            <v>8693807218154</v>
          </cell>
        </row>
        <row r="102">
          <cell r="D102" t="str">
            <v>SAP 5501</v>
          </cell>
          <cell r="E102">
            <v>3</v>
          </cell>
          <cell r="F102">
            <v>61.5</v>
          </cell>
          <cell r="G102">
            <v>41.5</v>
          </cell>
          <cell r="H102">
            <v>53</v>
          </cell>
          <cell r="I102">
            <v>16.8</v>
          </cell>
          <cell r="J102">
            <v>5.14</v>
          </cell>
          <cell r="K102">
            <v>45.089750000000002</v>
          </cell>
          <cell r="L102">
            <v>0.13526925000000001</v>
          </cell>
          <cell r="M102">
            <v>1.3800000000000026</v>
          </cell>
          <cell r="N102">
            <v>40.5</v>
          </cell>
          <cell r="O102">
            <v>20.100000000000001</v>
          </cell>
          <cell r="P102">
            <v>51.5</v>
          </cell>
          <cell r="Q102">
            <v>8693807131620</v>
          </cell>
        </row>
        <row r="103">
          <cell r="D103" t="str">
            <v>SAP 5501/02</v>
          </cell>
          <cell r="E103">
            <v>50</v>
          </cell>
          <cell r="F103">
            <v>42.5</v>
          </cell>
          <cell r="G103">
            <v>57</v>
          </cell>
          <cell r="H103">
            <v>54.5</v>
          </cell>
          <cell r="I103">
            <v>19.59</v>
          </cell>
          <cell r="J103">
            <v>0.34</v>
          </cell>
          <cell r="K103">
            <v>44.008749999999999</v>
          </cell>
          <cell r="L103">
            <v>0.13202625000000001</v>
          </cell>
          <cell r="M103">
            <v>2.59</v>
          </cell>
          <cell r="N103">
            <v>3</v>
          </cell>
          <cell r="O103">
            <v>26.5</v>
          </cell>
          <cell r="P103">
            <v>24.5</v>
          </cell>
          <cell r="Q103">
            <v>8693807139497</v>
          </cell>
        </row>
        <row r="104">
          <cell r="D104" t="str">
            <v>SAP 5502</v>
          </cell>
          <cell r="E104">
            <v>3</v>
          </cell>
          <cell r="F104">
            <v>60</v>
          </cell>
          <cell r="G104">
            <v>40</v>
          </cell>
          <cell r="H104">
            <v>52</v>
          </cell>
          <cell r="I104">
            <v>16.899999999999999</v>
          </cell>
          <cell r="J104">
            <v>5.16</v>
          </cell>
          <cell r="K104">
            <v>41.6</v>
          </cell>
          <cell r="L104">
            <v>0.12479999999999999</v>
          </cell>
          <cell r="M104">
            <v>1.4199999999999982</v>
          </cell>
          <cell r="N104">
            <v>20</v>
          </cell>
          <cell r="O104">
            <v>40.5</v>
          </cell>
          <cell r="P104">
            <v>51.5</v>
          </cell>
          <cell r="Q104">
            <v>8693807131637</v>
          </cell>
        </row>
        <row r="105">
          <cell r="D105" t="str">
            <v>SAP 5503</v>
          </cell>
          <cell r="E105">
            <v>2</v>
          </cell>
          <cell r="F105">
            <v>44.5</v>
          </cell>
          <cell r="G105">
            <v>44.5</v>
          </cell>
          <cell r="H105">
            <v>56.5</v>
          </cell>
          <cell r="I105">
            <v>13</v>
          </cell>
          <cell r="J105">
            <v>5.89</v>
          </cell>
          <cell r="K105">
            <v>37.294708333333332</v>
          </cell>
          <cell r="L105">
            <v>0.111884125</v>
          </cell>
          <cell r="M105">
            <v>1.2200000000000006</v>
          </cell>
          <cell r="N105">
            <v>21.5</v>
          </cell>
          <cell r="O105">
            <v>43.5</v>
          </cell>
          <cell r="P105">
            <v>54</v>
          </cell>
          <cell r="Q105">
            <v>8693807131835</v>
          </cell>
        </row>
        <row r="106">
          <cell r="D106" t="str">
            <v>SAP 5505</v>
          </cell>
          <cell r="E106">
            <v>10</v>
          </cell>
          <cell r="F106">
            <v>27</v>
          </cell>
          <cell r="G106">
            <v>51</v>
          </cell>
          <cell r="H106">
            <v>42.5</v>
          </cell>
          <cell r="I106">
            <v>6.17</v>
          </cell>
          <cell r="J106">
            <v>0.52</v>
          </cell>
          <cell r="K106">
            <v>19.5075</v>
          </cell>
          <cell r="L106">
            <v>5.8522499999999998E-2</v>
          </cell>
          <cell r="M106">
            <v>0.96999999999999975</v>
          </cell>
          <cell r="N106">
            <v>5</v>
          </cell>
          <cell r="O106">
            <v>26</v>
          </cell>
          <cell r="P106">
            <v>41</v>
          </cell>
          <cell r="Q106">
            <v>8693807143913</v>
          </cell>
        </row>
        <row r="107">
          <cell r="D107" t="str">
            <v>SAP 5505</v>
          </cell>
          <cell r="E107">
            <v>1</v>
          </cell>
          <cell r="F107">
            <v>21</v>
          </cell>
          <cell r="G107">
            <v>40</v>
          </cell>
          <cell r="H107">
            <v>55</v>
          </cell>
          <cell r="I107">
            <v>6.35</v>
          </cell>
          <cell r="J107">
            <v>6.29</v>
          </cell>
          <cell r="K107">
            <v>15.4</v>
          </cell>
          <cell r="L107">
            <v>4.6199999999999998E-2</v>
          </cell>
          <cell r="M107">
            <v>5.9999999999999609E-2</v>
          </cell>
          <cell r="N107">
            <v>21</v>
          </cell>
          <cell r="O107">
            <v>40</v>
          </cell>
          <cell r="P107">
            <v>55</v>
          </cell>
          <cell r="Q107">
            <v>8693807135598</v>
          </cell>
        </row>
        <row r="108">
          <cell r="D108" t="str">
            <v>SAP 5506</v>
          </cell>
          <cell r="E108">
            <v>1</v>
          </cell>
          <cell r="F108">
            <v>33</v>
          </cell>
          <cell r="G108">
            <v>52</v>
          </cell>
          <cell r="H108">
            <v>74</v>
          </cell>
          <cell r="I108">
            <v>11.9</v>
          </cell>
          <cell r="J108">
            <v>11.72</v>
          </cell>
          <cell r="K108">
            <v>42.328000000000003</v>
          </cell>
          <cell r="L108">
            <v>0.12698400000000001</v>
          </cell>
          <cell r="M108">
            <v>0.17999999999999972</v>
          </cell>
          <cell r="N108">
            <v>33</v>
          </cell>
          <cell r="O108">
            <v>52</v>
          </cell>
          <cell r="P108">
            <v>74</v>
          </cell>
          <cell r="Q108">
            <v>8693807135604</v>
          </cell>
        </row>
        <row r="109">
          <cell r="D109" t="str">
            <v>SBG 7101</v>
          </cell>
          <cell r="E109">
            <v>3</v>
          </cell>
          <cell r="F109">
            <v>34</v>
          </cell>
          <cell r="G109">
            <v>52.5</v>
          </cell>
          <cell r="H109">
            <v>36.5</v>
          </cell>
          <cell r="I109">
            <v>6.79</v>
          </cell>
          <cell r="J109">
            <v>2.2400000000000002</v>
          </cell>
          <cell r="K109">
            <v>21.717500000000001</v>
          </cell>
          <cell r="L109">
            <v>6.5152500000000002E-2</v>
          </cell>
          <cell r="M109">
            <v>6.9999999999999396E-2</v>
          </cell>
          <cell r="N109">
            <v>11</v>
          </cell>
          <cell r="O109">
            <v>52.5</v>
          </cell>
          <cell r="P109">
            <v>36.5</v>
          </cell>
          <cell r="Q109">
            <v>8693807203501</v>
          </cell>
        </row>
        <row r="110">
          <cell r="D110" t="str">
            <v>SBG 7102</v>
          </cell>
          <cell r="E110">
            <v>3</v>
          </cell>
          <cell r="F110">
            <v>34</v>
          </cell>
          <cell r="G110">
            <v>52.5</v>
          </cell>
          <cell r="H110">
            <v>36.5</v>
          </cell>
          <cell r="I110">
            <v>6.79</v>
          </cell>
          <cell r="J110">
            <v>2.2400000000000002</v>
          </cell>
          <cell r="K110">
            <v>21.717500000000001</v>
          </cell>
          <cell r="L110">
            <v>6.5152500000000002E-2</v>
          </cell>
          <cell r="M110">
            <v>6.9999999999999396E-2</v>
          </cell>
          <cell r="N110">
            <v>11</v>
          </cell>
          <cell r="O110">
            <v>52.5</v>
          </cell>
          <cell r="P110">
            <v>36.5</v>
          </cell>
          <cell r="Q110">
            <v>8693807203518</v>
          </cell>
        </row>
        <row r="111">
          <cell r="D111" t="str">
            <v>SBG 7103</v>
          </cell>
          <cell r="E111">
            <v>3</v>
          </cell>
          <cell r="F111">
            <v>42</v>
          </cell>
          <cell r="G111">
            <v>61.5</v>
          </cell>
          <cell r="H111">
            <v>36</v>
          </cell>
          <cell r="I111">
            <v>10.3</v>
          </cell>
          <cell r="J111">
            <v>3.39</v>
          </cell>
          <cell r="K111">
            <v>30.995999999999999</v>
          </cell>
          <cell r="L111">
            <v>9.2988000000000001E-2</v>
          </cell>
          <cell r="M111">
            <v>0.13000000000000078</v>
          </cell>
          <cell r="N111">
            <v>13.5</v>
          </cell>
          <cell r="O111">
            <v>61.5</v>
          </cell>
          <cell r="P111">
            <v>36</v>
          </cell>
          <cell r="Q111">
            <v>8693807220782</v>
          </cell>
        </row>
        <row r="112">
          <cell r="D112" t="str">
            <v>SBG 7105</v>
          </cell>
          <cell r="E112">
            <v>2</v>
          </cell>
          <cell r="F112">
            <v>28</v>
          </cell>
          <cell r="G112">
            <v>39.5</v>
          </cell>
          <cell r="H112">
            <v>60</v>
          </cell>
          <cell r="I112">
            <v>8.4</v>
          </cell>
          <cell r="J112">
            <v>4.05</v>
          </cell>
          <cell r="K112">
            <v>22.12</v>
          </cell>
          <cell r="L112">
            <v>6.6360000000000002E-2</v>
          </cell>
          <cell r="M112">
            <v>0.30000000000000071</v>
          </cell>
          <cell r="N112">
            <v>14</v>
          </cell>
          <cell r="O112">
            <v>39.5</v>
          </cell>
          <cell r="P112">
            <v>60</v>
          </cell>
          <cell r="Q112">
            <v>8693807218345</v>
          </cell>
        </row>
        <row r="113">
          <cell r="D113" t="str">
            <v>SBG 7108</v>
          </cell>
          <cell r="E113">
            <v>2</v>
          </cell>
          <cell r="F113">
            <v>31.5</v>
          </cell>
          <cell r="G113">
            <v>68.5</v>
          </cell>
          <cell r="H113">
            <v>41</v>
          </cell>
          <cell r="I113">
            <v>10.33</v>
          </cell>
          <cell r="J113">
            <v>5.15</v>
          </cell>
          <cell r="K113">
            <v>29.489249999999998</v>
          </cell>
          <cell r="L113">
            <v>8.8467749999999998E-2</v>
          </cell>
          <cell r="M113">
            <v>2.9999999999999361E-2</v>
          </cell>
          <cell r="N113">
            <v>15.5</v>
          </cell>
          <cell r="O113">
            <v>68</v>
          </cell>
          <cell r="P113">
            <v>41</v>
          </cell>
          <cell r="Q113">
            <v>8693807217096</v>
          </cell>
        </row>
        <row r="114">
          <cell r="D114" t="str">
            <v>SBG 7110</v>
          </cell>
          <cell r="E114">
            <v>3</v>
          </cell>
          <cell r="F114">
            <v>42.5</v>
          </cell>
          <cell r="G114">
            <v>48</v>
          </cell>
          <cell r="H114">
            <v>34</v>
          </cell>
          <cell r="I114">
            <v>12.17</v>
          </cell>
          <cell r="J114">
            <v>4.0250000000000004</v>
          </cell>
          <cell r="K114">
            <v>23.12</v>
          </cell>
          <cell r="L114">
            <v>6.9360000000000005E-2</v>
          </cell>
          <cell r="M114">
            <v>9.4999999999998863E-2</v>
          </cell>
          <cell r="N114">
            <v>14</v>
          </cell>
          <cell r="O114">
            <v>48</v>
          </cell>
          <cell r="P114">
            <v>34</v>
          </cell>
          <cell r="Q114">
            <v>8693807223035</v>
          </cell>
        </row>
        <row r="115">
          <cell r="D115" t="str">
            <v>SBM 4704</v>
          </cell>
          <cell r="E115">
            <v>2</v>
          </cell>
          <cell r="F115">
            <v>46</v>
          </cell>
          <cell r="G115">
            <v>59.5</v>
          </cell>
          <cell r="H115">
            <v>36</v>
          </cell>
          <cell r="I115">
            <v>15.2</v>
          </cell>
          <cell r="J115">
            <v>7</v>
          </cell>
          <cell r="K115">
            <v>32.844000000000001</v>
          </cell>
          <cell r="L115">
            <v>9.8531999999999995E-2</v>
          </cell>
          <cell r="M115">
            <v>1.1999999999999993</v>
          </cell>
          <cell r="N115">
            <v>31.5</v>
          </cell>
          <cell r="O115">
            <v>44.5</v>
          </cell>
          <cell r="P115">
            <v>34.5</v>
          </cell>
          <cell r="Q115">
            <v>8693807086067</v>
          </cell>
        </row>
        <row r="116">
          <cell r="D116" t="str">
            <v>SBM 4705</v>
          </cell>
          <cell r="E116">
            <v>2</v>
          </cell>
          <cell r="F116">
            <v>45</v>
          </cell>
          <cell r="G116">
            <v>70</v>
          </cell>
          <cell r="H116">
            <v>34</v>
          </cell>
          <cell r="I116">
            <v>15</v>
          </cell>
          <cell r="J116">
            <v>7.15</v>
          </cell>
          <cell r="K116">
            <v>35.700000000000003</v>
          </cell>
          <cell r="L116">
            <v>0.1071</v>
          </cell>
          <cell r="M116">
            <v>0.69999999999999929</v>
          </cell>
          <cell r="N116">
            <v>34</v>
          </cell>
          <cell r="O116">
            <v>43</v>
          </cell>
          <cell r="P116">
            <v>33</v>
          </cell>
          <cell r="Q116">
            <v>8693807086074</v>
          </cell>
        </row>
        <row r="117">
          <cell r="D117" t="str">
            <v>SBM 4711</v>
          </cell>
          <cell r="E117">
            <v>1</v>
          </cell>
          <cell r="F117">
            <v>32</v>
          </cell>
          <cell r="G117">
            <v>41</v>
          </cell>
          <cell r="H117">
            <v>35</v>
          </cell>
          <cell r="I117">
            <v>7.1</v>
          </cell>
          <cell r="J117">
            <v>6.41</v>
          </cell>
          <cell r="K117">
            <v>15.306666666666667</v>
          </cell>
          <cell r="L117">
            <v>4.5920000000000002E-2</v>
          </cell>
          <cell r="M117">
            <v>0.6899999999999995</v>
          </cell>
          <cell r="N117">
            <v>30.5</v>
          </cell>
          <cell r="O117">
            <v>40</v>
          </cell>
          <cell r="P117">
            <v>33.5</v>
          </cell>
          <cell r="Q117">
            <v>8693807205529</v>
          </cell>
        </row>
        <row r="118">
          <cell r="D118" t="str">
            <v>SBM 4712</v>
          </cell>
          <cell r="E118">
            <v>2</v>
          </cell>
          <cell r="F118">
            <v>42.5</v>
          </cell>
          <cell r="G118">
            <v>63.5</v>
          </cell>
          <cell r="H118">
            <v>39.5</v>
          </cell>
          <cell r="I118">
            <v>14.36</v>
          </cell>
          <cell r="J118">
            <v>6.7</v>
          </cell>
          <cell r="K118">
            <v>35.533541666666665</v>
          </cell>
          <cell r="L118">
            <v>0.106600625</v>
          </cell>
          <cell r="M118">
            <v>0.95999999999999908</v>
          </cell>
          <cell r="Q118">
            <v>8693807208445</v>
          </cell>
        </row>
        <row r="119">
          <cell r="D119" t="str">
            <v>SBM 4713</v>
          </cell>
          <cell r="E119">
            <v>2</v>
          </cell>
          <cell r="F119">
            <v>43.5</v>
          </cell>
          <cell r="G119">
            <v>59.5</v>
          </cell>
          <cell r="H119">
            <v>39.5</v>
          </cell>
          <cell r="I119">
            <v>16.010000000000002</v>
          </cell>
          <cell r="J119">
            <v>7.5</v>
          </cell>
          <cell r="K119">
            <v>34.078625000000002</v>
          </cell>
          <cell r="L119">
            <v>0.102235875</v>
          </cell>
          <cell r="M119">
            <v>1.0100000000000016</v>
          </cell>
          <cell r="Q119">
            <v>8693807208452</v>
          </cell>
        </row>
        <row r="120">
          <cell r="D120" t="str">
            <v>SBM 4714</v>
          </cell>
          <cell r="E120">
            <v>2</v>
          </cell>
          <cell r="F120">
            <v>50</v>
          </cell>
          <cell r="G120">
            <v>60</v>
          </cell>
          <cell r="H120">
            <v>33.5</v>
          </cell>
          <cell r="I120">
            <v>16.47</v>
          </cell>
          <cell r="J120">
            <v>7.77</v>
          </cell>
          <cell r="K120">
            <v>33.5</v>
          </cell>
          <cell r="L120">
            <v>0.10050000000000001</v>
          </cell>
          <cell r="M120">
            <v>0.92999999999999972</v>
          </cell>
          <cell r="N120">
            <v>30</v>
          </cell>
          <cell r="O120">
            <v>48</v>
          </cell>
          <cell r="P120">
            <v>31</v>
          </cell>
          <cell r="Q120">
            <v>8693807217287</v>
          </cell>
        </row>
        <row r="121">
          <cell r="D121" t="str">
            <v>SBP 4604</v>
          </cell>
          <cell r="E121">
            <v>24</v>
          </cell>
          <cell r="F121">
            <v>21</v>
          </cell>
          <cell r="G121">
            <v>56.5</v>
          </cell>
          <cell r="H121">
            <v>22</v>
          </cell>
          <cell r="I121">
            <v>5.66</v>
          </cell>
          <cell r="J121">
            <v>0.22</v>
          </cell>
          <cell r="K121">
            <v>8.7010000000000005</v>
          </cell>
          <cell r="L121">
            <v>2.6103000000000001E-2</v>
          </cell>
          <cell r="M121">
            <v>0.37999999999999989</v>
          </cell>
          <cell r="N121">
            <v>7.5</v>
          </cell>
          <cell r="O121">
            <v>8.5</v>
          </cell>
          <cell r="P121">
            <v>12.5</v>
          </cell>
          <cell r="Q121">
            <v>8693807167605</v>
          </cell>
        </row>
        <row r="122">
          <cell r="D122" t="str">
            <v>SBP 4606</v>
          </cell>
          <cell r="E122">
            <v>10</v>
          </cell>
          <cell r="F122">
            <v>20.5</v>
          </cell>
          <cell r="G122">
            <v>48</v>
          </cell>
          <cell r="H122">
            <v>27</v>
          </cell>
          <cell r="I122">
            <v>6.61</v>
          </cell>
          <cell r="J122">
            <v>0.61</v>
          </cell>
          <cell r="K122">
            <v>8.8559999999999999</v>
          </cell>
          <cell r="L122">
            <v>2.6568000000000001E-2</v>
          </cell>
          <cell r="M122">
            <v>0.51000000000000068</v>
          </cell>
          <cell r="N122">
            <v>9.5</v>
          </cell>
          <cell r="O122">
            <v>12</v>
          </cell>
          <cell r="P122">
            <v>18</v>
          </cell>
          <cell r="Q122">
            <v>8693807205505</v>
          </cell>
        </row>
        <row r="123">
          <cell r="D123" t="str">
            <v>SBP 4608</v>
          </cell>
          <cell r="E123">
            <v>24</v>
          </cell>
          <cell r="F123">
            <v>23.5</v>
          </cell>
          <cell r="G123">
            <v>48.5</v>
          </cell>
          <cell r="H123">
            <v>21.5</v>
          </cell>
          <cell r="I123">
            <v>4.71</v>
          </cell>
          <cell r="J123">
            <v>0.16</v>
          </cell>
          <cell r="K123">
            <v>8.1682083333333342</v>
          </cell>
          <cell r="L123">
            <v>2.4504624999999999E-2</v>
          </cell>
          <cell r="M123">
            <v>0.87000000000000011</v>
          </cell>
          <cell r="N123">
            <v>7.5</v>
          </cell>
          <cell r="O123">
            <v>9.5</v>
          </cell>
          <cell r="P123">
            <v>8</v>
          </cell>
          <cell r="Q123">
            <v>8693807226692</v>
          </cell>
        </row>
        <row r="124">
          <cell r="D124" t="str">
            <v>SBP 4615</v>
          </cell>
          <cell r="E124">
            <v>10</v>
          </cell>
          <cell r="F124">
            <v>20.5</v>
          </cell>
          <cell r="G124">
            <v>44</v>
          </cell>
          <cell r="H124">
            <v>27</v>
          </cell>
          <cell r="I124">
            <v>5.52</v>
          </cell>
          <cell r="J124">
            <v>0.51</v>
          </cell>
          <cell r="K124">
            <v>8.1180000000000003</v>
          </cell>
          <cell r="L124">
            <v>2.4354000000000001E-2</v>
          </cell>
          <cell r="M124">
            <v>0.41999999999999993</v>
          </cell>
          <cell r="N124">
            <v>8.5</v>
          </cell>
          <cell r="O124">
            <v>18</v>
          </cell>
          <cell r="P124">
            <v>12</v>
          </cell>
          <cell r="Q124">
            <v>8693807226685</v>
          </cell>
        </row>
        <row r="125">
          <cell r="D125" t="str">
            <v>SBS 4414</v>
          </cell>
          <cell r="E125">
            <v>5</v>
          </cell>
          <cell r="F125">
            <v>22.5</v>
          </cell>
          <cell r="G125">
            <v>35.5</v>
          </cell>
          <cell r="H125">
            <v>33.5</v>
          </cell>
          <cell r="I125">
            <v>10.02</v>
          </cell>
          <cell r="J125">
            <v>1.92</v>
          </cell>
          <cell r="K125">
            <v>8.9193750000000005</v>
          </cell>
          <cell r="L125">
            <v>2.6758125000000001E-2</v>
          </cell>
          <cell r="M125">
            <v>0.41999999999999993</v>
          </cell>
          <cell r="N125">
            <v>4.5</v>
          </cell>
          <cell r="O125">
            <v>34</v>
          </cell>
          <cell r="P125">
            <v>32</v>
          </cell>
          <cell r="Q125">
            <v>8693807114258</v>
          </cell>
        </row>
        <row r="126">
          <cell r="D126" t="str">
            <v>SBS 4418</v>
          </cell>
          <cell r="E126">
            <v>5</v>
          </cell>
          <cell r="F126">
            <v>20</v>
          </cell>
          <cell r="G126">
            <v>34.5</v>
          </cell>
          <cell r="H126">
            <v>33.5</v>
          </cell>
          <cell r="I126">
            <v>9.41</v>
          </cell>
          <cell r="J126">
            <v>1.81</v>
          </cell>
          <cell r="K126">
            <v>7.7050000000000001</v>
          </cell>
          <cell r="L126">
            <v>2.3115E-2</v>
          </cell>
          <cell r="M126">
            <v>0.35999999999999943</v>
          </cell>
          <cell r="N126">
            <v>3.5</v>
          </cell>
          <cell r="O126">
            <v>33</v>
          </cell>
          <cell r="P126">
            <v>32</v>
          </cell>
          <cell r="Q126">
            <v>8693807157347</v>
          </cell>
        </row>
        <row r="127">
          <cell r="D127" t="str">
            <v>SBS 4419</v>
          </cell>
          <cell r="E127">
            <v>6</v>
          </cell>
          <cell r="F127">
            <v>22.5</v>
          </cell>
          <cell r="G127">
            <v>33.5</v>
          </cell>
          <cell r="H127">
            <v>33</v>
          </cell>
          <cell r="I127">
            <v>11.86</v>
          </cell>
          <cell r="J127">
            <v>1.94</v>
          </cell>
          <cell r="K127">
            <v>8.2912499999999998</v>
          </cell>
          <cell r="L127">
            <v>2.487375E-2</v>
          </cell>
          <cell r="M127">
            <v>0.21999999999999886</v>
          </cell>
          <cell r="N127">
            <v>3.5</v>
          </cell>
          <cell r="O127">
            <v>32.5</v>
          </cell>
          <cell r="P127">
            <v>32</v>
          </cell>
          <cell r="Q127">
            <v>8693807167582</v>
          </cell>
        </row>
        <row r="128">
          <cell r="D128" t="str">
            <v>SBS 4421</v>
          </cell>
          <cell r="E128">
            <v>8</v>
          </cell>
          <cell r="F128">
            <v>28</v>
          </cell>
          <cell r="G128">
            <v>33.5</v>
          </cell>
          <cell r="H128">
            <v>33.5</v>
          </cell>
          <cell r="I128">
            <v>14.08</v>
          </cell>
          <cell r="J128">
            <v>1.73</v>
          </cell>
          <cell r="K128">
            <v>10.474333333333334</v>
          </cell>
          <cell r="L128">
            <v>3.1423E-2</v>
          </cell>
          <cell r="M128">
            <v>0.24000000000000021</v>
          </cell>
          <cell r="N128">
            <v>3.5</v>
          </cell>
          <cell r="O128">
            <v>32</v>
          </cell>
          <cell r="P128">
            <v>32</v>
          </cell>
          <cell r="Q128">
            <v>8693807202832</v>
          </cell>
        </row>
        <row r="129">
          <cell r="D129" t="str">
            <v>SBS 4422</v>
          </cell>
          <cell r="E129">
            <v>5</v>
          </cell>
          <cell r="F129">
            <v>30</v>
          </cell>
          <cell r="G129">
            <v>35.5</v>
          </cell>
          <cell r="H129">
            <v>37</v>
          </cell>
          <cell r="I129">
            <v>9.4499999999999993</v>
          </cell>
          <cell r="J129">
            <v>1.79</v>
          </cell>
          <cell r="K129">
            <v>13.135</v>
          </cell>
          <cell r="L129">
            <v>3.9405000000000003E-2</v>
          </cell>
          <cell r="M129">
            <v>0.5</v>
          </cell>
          <cell r="N129">
            <v>5.5</v>
          </cell>
          <cell r="O129">
            <v>34</v>
          </cell>
          <cell r="P129">
            <v>35</v>
          </cell>
          <cell r="Q129">
            <v>8693807205550</v>
          </cell>
        </row>
        <row r="130">
          <cell r="D130" t="str">
            <v>SBS 4423</v>
          </cell>
          <cell r="E130">
            <v>5</v>
          </cell>
          <cell r="F130">
            <v>34</v>
          </cell>
          <cell r="G130">
            <v>34</v>
          </cell>
          <cell r="H130">
            <v>20</v>
          </cell>
          <cell r="I130">
            <v>9.81</v>
          </cell>
          <cell r="J130">
            <v>1.89</v>
          </cell>
          <cell r="K130">
            <v>7.706666666666667</v>
          </cell>
          <cell r="L130">
            <v>2.3120000000000002E-2</v>
          </cell>
          <cell r="M130">
            <v>0.36000000000000121</v>
          </cell>
          <cell r="N130">
            <v>33</v>
          </cell>
          <cell r="O130">
            <v>33</v>
          </cell>
          <cell r="P130">
            <v>3.5</v>
          </cell>
          <cell r="Q130">
            <v>8693807205567</v>
          </cell>
        </row>
        <row r="131">
          <cell r="D131" t="str">
            <v>SBS 4424</v>
          </cell>
          <cell r="E131">
            <v>2</v>
          </cell>
          <cell r="F131">
            <v>38.5</v>
          </cell>
          <cell r="G131">
            <v>60</v>
          </cell>
          <cell r="H131">
            <v>40</v>
          </cell>
          <cell r="I131">
            <v>9.77</v>
          </cell>
          <cell r="J131">
            <v>4.34</v>
          </cell>
          <cell r="K131">
            <v>30.8</v>
          </cell>
          <cell r="L131">
            <v>9.2399999999999996E-2</v>
          </cell>
          <cell r="M131">
            <v>1.0899999999999999</v>
          </cell>
          <cell r="N131">
            <v>18.5</v>
          </cell>
          <cell r="O131">
            <v>57.5</v>
          </cell>
          <cell r="P131">
            <v>37.5</v>
          </cell>
          <cell r="Q131">
            <v>8693807209114</v>
          </cell>
        </row>
        <row r="132">
          <cell r="D132" t="str">
            <v>SBS 4425</v>
          </cell>
          <cell r="E132">
            <v>5</v>
          </cell>
          <cell r="F132">
            <v>25.5</v>
          </cell>
          <cell r="G132">
            <v>35.5</v>
          </cell>
          <cell r="H132">
            <v>33.5</v>
          </cell>
          <cell r="I132">
            <v>10.15</v>
          </cell>
          <cell r="J132">
            <v>1.93</v>
          </cell>
          <cell r="K132">
            <v>10.108625</v>
          </cell>
          <cell r="L132">
            <v>3.0325874999999999E-2</v>
          </cell>
          <cell r="M132">
            <v>0.5</v>
          </cell>
          <cell r="N132">
            <v>5</v>
          </cell>
          <cell r="O132">
            <v>33.5</v>
          </cell>
          <cell r="P132">
            <v>32</v>
          </cell>
          <cell r="Q132">
            <v>8693807208148</v>
          </cell>
        </row>
        <row r="133">
          <cell r="D133" t="str">
            <v>SBS 4426</v>
          </cell>
          <cell r="E133">
            <v>12</v>
          </cell>
          <cell r="F133">
            <v>17.5</v>
          </cell>
          <cell r="G133">
            <v>48</v>
          </cell>
          <cell r="H133">
            <v>23</v>
          </cell>
          <cell r="I133">
            <v>2.202</v>
          </cell>
          <cell r="J133">
            <v>0.16</v>
          </cell>
          <cell r="K133">
            <v>6.44</v>
          </cell>
          <cell r="L133">
            <v>1.932E-2</v>
          </cell>
          <cell r="M133">
            <v>0.28200000000000003</v>
          </cell>
          <cell r="N133">
            <v>5.5</v>
          </cell>
          <cell r="O133">
            <v>21.4</v>
          </cell>
          <cell r="P133">
            <v>15.8</v>
          </cell>
          <cell r="Q133">
            <v>8693807226739</v>
          </cell>
        </row>
        <row r="134">
          <cell r="D134" t="str">
            <v>SBS 4427</v>
          </cell>
          <cell r="E134">
            <v>8</v>
          </cell>
          <cell r="F134">
            <v>27.5</v>
          </cell>
          <cell r="G134">
            <v>30.5</v>
          </cell>
          <cell r="H134">
            <v>30.5</v>
          </cell>
          <cell r="I134">
            <v>10.558</v>
          </cell>
          <cell r="J134">
            <v>1.28</v>
          </cell>
          <cell r="K134">
            <v>8.5272916666666667</v>
          </cell>
          <cell r="L134">
            <v>2.5581875E-2</v>
          </cell>
          <cell r="M134">
            <v>0.31799999999999962</v>
          </cell>
          <cell r="N134">
            <v>3.4</v>
          </cell>
          <cell r="O134">
            <v>29.5</v>
          </cell>
          <cell r="P134">
            <v>29.4</v>
          </cell>
          <cell r="Q134">
            <v>8693807226746</v>
          </cell>
        </row>
        <row r="135">
          <cell r="D135" t="str">
            <v>SBS 4428</v>
          </cell>
          <cell r="E135">
            <v>6</v>
          </cell>
          <cell r="F135">
            <v>22.8</v>
          </cell>
          <cell r="G135">
            <v>33.299999999999997</v>
          </cell>
          <cell r="H135">
            <v>34</v>
          </cell>
          <cell r="I135">
            <v>8.5530000000000008</v>
          </cell>
          <cell r="J135">
            <v>1.359</v>
          </cell>
          <cell r="K135">
            <v>8.6047200000000004</v>
          </cell>
          <cell r="L135">
            <v>2.5814159999999999E-2</v>
          </cell>
          <cell r="M135">
            <v>0.39900000000000091</v>
          </cell>
          <cell r="N135">
            <v>3.5</v>
          </cell>
          <cell r="O135">
            <v>32.200000000000003</v>
          </cell>
          <cell r="P135">
            <v>33</v>
          </cell>
          <cell r="Q135">
            <v>8693807226753</v>
          </cell>
        </row>
        <row r="136">
          <cell r="D136" t="str">
            <v>SBS 4433</v>
          </cell>
          <cell r="E136">
            <v>6</v>
          </cell>
          <cell r="F136">
            <v>23</v>
          </cell>
          <cell r="G136">
            <v>36.5</v>
          </cell>
          <cell r="H136">
            <v>32.5</v>
          </cell>
          <cell r="I136">
            <v>12.497999999999999</v>
          </cell>
          <cell r="J136">
            <v>2.036</v>
          </cell>
          <cell r="K136">
            <v>9.0945833333333326</v>
          </cell>
          <cell r="L136">
            <v>2.7283749999999999E-2</v>
          </cell>
          <cell r="M136">
            <v>0.28199999999999825</v>
          </cell>
          <cell r="N136">
            <v>35.4</v>
          </cell>
          <cell r="O136">
            <v>31.8</v>
          </cell>
          <cell r="P136">
            <v>2.036</v>
          </cell>
          <cell r="Q136">
            <v>8693807226760</v>
          </cell>
        </row>
        <row r="137">
          <cell r="D137" t="str">
            <v>SCM 2908</v>
          </cell>
          <cell r="E137">
            <v>12</v>
          </cell>
          <cell r="F137">
            <v>32.5</v>
          </cell>
          <cell r="G137">
            <v>67</v>
          </cell>
          <cell r="H137">
            <v>31</v>
          </cell>
          <cell r="I137">
            <v>8.1</v>
          </cell>
          <cell r="J137">
            <v>0.6</v>
          </cell>
          <cell r="K137">
            <v>22.500833333333333</v>
          </cell>
          <cell r="L137">
            <v>6.7502499999999993E-2</v>
          </cell>
          <cell r="M137">
            <v>0.90000000000000036</v>
          </cell>
          <cell r="N137">
            <v>10.5</v>
          </cell>
          <cell r="O137">
            <v>30</v>
          </cell>
          <cell r="P137">
            <v>14.5</v>
          </cell>
          <cell r="Q137">
            <v>8693807094505</v>
          </cell>
        </row>
        <row r="138">
          <cell r="D138" t="str">
            <v>SCM 2914</v>
          </cell>
          <cell r="E138">
            <v>8</v>
          </cell>
          <cell r="F138">
            <v>24.5</v>
          </cell>
          <cell r="G138">
            <v>52</v>
          </cell>
          <cell r="H138">
            <v>43</v>
          </cell>
          <cell r="I138">
            <v>11.55</v>
          </cell>
          <cell r="J138">
            <v>1.36</v>
          </cell>
          <cell r="K138">
            <v>18.260666666666665</v>
          </cell>
          <cell r="L138">
            <v>5.4781999999999997E-2</v>
          </cell>
          <cell r="M138">
            <v>0.66999999999999993</v>
          </cell>
          <cell r="N138">
            <v>13</v>
          </cell>
          <cell r="O138">
            <v>23</v>
          </cell>
          <cell r="P138">
            <v>21</v>
          </cell>
          <cell r="Q138">
            <v>8693807144415</v>
          </cell>
        </row>
        <row r="139">
          <cell r="D139" t="str">
            <v>SCM 2915</v>
          </cell>
          <cell r="E139">
            <v>12</v>
          </cell>
          <cell r="F139">
            <v>39</v>
          </cell>
          <cell r="G139">
            <v>53</v>
          </cell>
          <cell r="H139">
            <v>33.5</v>
          </cell>
          <cell r="I139">
            <v>8.9</v>
          </cell>
          <cell r="J139">
            <v>0.68</v>
          </cell>
          <cell r="K139">
            <v>23.081499999999998</v>
          </cell>
          <cell r="L139">
            <v>6.92445E-2</v>
          </cell>
          <cell r="M139">
            <v>0.74000000000000021</v>
          </cell>
          <cell r="N139">
            <v>12.5</v>
          </cell>
          <cell r="O139">
            <v>25.5</v>
          </cell>
          <cell r="P139">
            <v>16.5</v>
          </cell>
          <cell r="Q139">
            <v>8693807150690</v>
          </cell>
        </row>
        <row r="140">
          <cell r="D140" t="str">
            <v>SCM 2916</v>
          </cell>
          <cell r="E140">
            <v>8</v>
          </cell>
          <cell r="F140">
            <v>30.5</v>
          </cell>
          <cell r="G140">
            <v>69</v>
          </cell>
          <cell r="H140">
            <v>49</v>
          </cell>
          <cell r="I140">
            <v>9.1999999999999993</v>
          </cell>
          <cell r="J140">
            <v>1.04</v>
          </cell>
          <cell r="K140">
            <v>34.3735</v>
          </cell>
          <cell r="L140">
            <v>0.1031205</v>
          </cell>
          <cell r="M140">
            <v>0.87999999999999901</v>
          </cell>
          <cell r="N140">
            <v>23.5</v>
          </cell>
          <cell r="O140">
            <v>34</v>
          </cell>
          <cell r="P140">
            <v>14.5</v>
          </cell>
          <cell r="Q140">
            <v>8693807156937</v>
          </cell>
        </row>
        <row r="141">
          <cell r="D141" t="str">
            <v>SCM 2917</v>
          </cell>
          <cell r="E141">
            <v>4</v>
          </cell>
          <cell r="F141">
            <v>45.5</v>
          </cell>
          <cell r="G141">
            <v>52</v>
          </cell>
          <cell r="H141">
            <v>35.5</v>
          </cell>
          <cell r="I141">
            <v>8.7200000000000006</v>
          </cell>
          <cell r="J141">
            <v>1.95</v>
          </cell>
          <cell r="K141">
            <v>27.997666666666667</v>
          </cell>
          <cell r="L141">
            <v>8.3992999999999998E-2</v>
          </cell>
          <cell r="M141">
            <v>0.92000000000000082</v>
          </cell>
          <cell r="N141">
            <v>22</v>
          </cell>
          <cell r="O141">
            <v>25.5</v>
          </cell>
          <cell r="P141">
            <v>33</v>
          </cell>
          <cell r="Q141">
            <v>8693807157491</v>
          </cell>
        </row>
        <row r="142">
          <cell r="D142" t="str">
            <v>SCM 2919</v>
          </cell>
          <cell r="E142">
            <v>6</v>
          </cell>
          <cell r="F142">
            <v>54</v>
          </cell>
          <cell r="G142">
            <v>78</v>
          </cell>
          <cell r="H142">
            <v>44.5</v>
          </cell>
          <cell r="I142">
            <v>18.71</v>
          </cell>
          <cell r="J142">
            <v>2.81</v>
          </cell>
          <cell r="K142">
            <v>62.478000000000002</v>
          </cell>
          <cell r="L142">
            <v>0.18743399999999999</v>
          </cell>
          <cell r="M142">
            <v>1.8500000000000014</v>
          </cell>
          <cell r="N142">
            <v>26</v>
          </cell>
          <cell r="O142">
            <v>26</v>
          </cell>
          <cell r="P142">
            <v>42.5</v>
          </cell>
          <cell r="Q142">
            <v>0</v>
          </cell>
        </row>
        <row r="143">
          <cell r="D143" t="str">
            <v>SCM 2920</v>
          </cell>
          <cell r="E143">
            <v>2</v>
          </cell>
          <cell r="F143">
            <v>27</v>
          </cell>
          <cell r="G143">
            <v>67</v>
          </cell>
          <cell r="H143">
            <v>42.5</v>
          </cell>
          <cell r="I143">
            <v>7.01</v>
          </cell>
          <cell r="J143">
            <v>3.09</v>
          </cell>
          <cell r="K143">
            <v>25.627500000000001</v>
          </cell>
          <cell r="L143">
            <v>7.6882500000000006E-2</v>
          </cell>
          <cell r="M143">
            <v>0.83000000000000007</v>
          </cell>
          <cell r="N143">
            <v>25</v>
          </cell>
          <cell r="O143">
            <v>32.5</v>
          </cell>
          <cell r="P143">
            <v>40</v>
          </cell>
          <cell r="Q143">
            <v>8693807162402</v>
          </cell>
        </row>
        <row r="144">
          <cell r="D144" t="str">
            <v>SCM 2921</v>
          </cell>
          <cell r="E144">
            <v>6</v>
          </cell>
          <cell r="F144">
            <v>57.5</v>
          </cell>
          <cell r="G144">
            <v>74.5</v>
          </cell>
          <cell r="H144">
            <v>39</v>
          </cell>
          <cell r="I144">
            <v>18.600000000000001</v>
          </cell>
          <cell r="J144">
            <v>2.99</v>
          </cell>
          <cell r="K144">
            <v>55.688749999999999</v>
          </cell>
          <cell r="L144">
            <v>0.16706625</v>
          </cell>
          <cell r="M144">
            <v>0.66000000000000014</v>
          </cell>
          <cell r="N144">
            <v>24.5</v>
          </cell>
          <cell r="O144">
            <v>28</v>
          </cell>
          <cell r="P144">
            <v>36.5</v>
          </cell>
          <cell r="Q144">
            <v>8693807162419</v>
          </cell>
        </row>
        <row r="145">
          <cell r="D145" t="str">
            <v>SCM 2922</v>
          </cell>
          <cell r="E145">
            <v>6</v>
          </cell>
          <cell r="F145">
            <v>47</v>
          </cell>
          <cell r="G145">
            <v>62</v>
          </cell>
          <cell r="H145">
            <v>24</v>
          </cell>
          <cell r="I145">
            <v>6.9</v>
          </cell>
          <cell r="J145">
            <v>1.01</v>
          </cell>
          <cell r="K145">
            <v>23.312000000000001</v>
          </cell>
          <cell r="L145">
            <v>6.9935999999999998E-2</v>
          </cell>
          <cell r="M145">
            <v>0.83999999999999986</v>
          </cell>
          <cell r="N145">
            <v>15.5</v>
          </cell>
          <cell r="O145">
            <v>30.5</v>
          </cell>
          <cell r="P145">
            <v>22</v>
          </cell>
          <cell r="Q145">
            <v>8693807205048</v>
          </cell>
        </row>
        <row r="146">
          <cell r="D146" t="str">
            <v>SCM 2923</v>
          </cell>
          <cell r="E146">
            <v>24</v>
          </cell>
          <cell r="F146">
            <v>33.5</v>
          </cell>
          <cell r="G146">
            <v>45</v>
          </cell>
          <cell r="H146">
            <v>40</v>
          </cell>
          <cell r="I146">
            <v>17.600000000000001</v>
          </cell>
          <cell r="J146">
            <v>0.71</v>
          </cell>
          <cell r="K146">
            <v>20.100000000000001</v>
          </cell>
          <cell r="L146">
            <v>6.0299999999999999E-2</v>
          </cell>
          <cell r="M146">
            <v>0.56000000000000227</v>
          </cell>
          <cell r="Q146">
            <v>8693807208476</v>
          </cell>
        </row>
        <row r="147">
          <cell r="D147" t="str">
            <v>SCM 2924</v>
          </cell>
          <cell r="E147">
            <v>3</v>
          </cell>
          <cell r="F147">
            <v>34</v>
          </cell>
          <cell r="G147">
            <v>69</v>
          </cell>
          <cell r="H147">
            <v>40</v>
          </cell>
          <cell r="I147">
            <v>12.08</v>
          </cell>
          <cell r="J147">
            <v>3.62</v>
          </cell>
          <cell r="K147">
            <v>31.28</v>
          </cell>
          <cell r="L147">
            <v>9.3840000000000007E-2</v>
          </cell>
          <cell r="M147">
            <v>1.2200000000000006</v>
          </cell>
          <cell r="N147">
            <v>22.5</v>
          </cell>
          <cell r="O147">
            <v>32.5</v>
          </cell>
          <cell r="P147">
            <v>38</v>
          </cell>
          <cell r="Q147">
            <v>8693807208698</v>
          </cell>
        </row>
        <row r="148">
          <cell r="D148" t="str">
            <v>SCM 2925</v>
          </cell>
          <cell r="E148">
            <v>4</v>
          </cell>
          <cell r="F148">
            <v>46</v>
          </cell>
          <cell r="G148">
            <v>48</v>
          </cell>
          <cell r="H148">
            <v>35</v>
          </cell>
          <cell r="I148">
            <v>10.51</v>
          </cell>
          <cell r="J148">
            <v>2.39</v>
          </cell>
          <cell r="K148">
            <v>25.76</v>
          </cell>
          <cell r="L148">
            <v>7.7280000000000001E-2</v>
          </cell>
          <cell r="M148">
            <v>0.94999999999999929</v>
          </cell>
          <cell r="N148">
            <v>23.5</v>
          </cell>
          <cell r="O148">
            <v>22</v>
          </cell>
          <cell r="P148">
            <v>32</v>
          </cell>
          <cell r="Q148">
            <v>8693807210752</v>
          </cell>
        </row>
        <row r="149">
          <cell r="D149" t="str">
            <v>SCM 2926</v>
          </cell>
          <cell r="E149">
            <v>2</v>
          </cell>
          <cell r="F149">
            <v>34.5</v>
          </cell>
          <cell r="G149">
            <v>50.5</v>
          </cell>
          <cell r="H149">
            <v>35</v>
          </cell>
          <cell r="I149">
            <v>9.81</v>
          </cell>
          <cell r="J149">
            <v>4.54</v>
          </cell>
          <cell r="K149">
            <v>20.326250000000002</v>
          </cell>
          <cell r="L149">
            <v>6.0978749999999998E-2</v>
          </cell>
          <cell r="M149">
            <v>0.73000000000000043</v>
          </cell>
          <cell r="N149">
            <v>25</v>
          </cell>
          <cell r="O149">
            <v>33.5</v>
          </cell>
          <cell r="P149">
            <v>34</v>
          </cell>
          <cell r="Q149">
            <v>8693807210769</v>
          </cell>
        </row>
        <row r="150">
          <cell r="D150" t="str">
            <v>SCM 2927</v>
          </cell>
          <cell r="E150">
            <v>12</v>
          </cell>
          <cell r="F150">
            <v>23.5</v>
          </cell>
          <cell r="G150">
            <v>34</v>
          </cell>
          <cell r="H150">
            <v>39</v>
          </cell>
          <cell r="I150">
            <v>10.050000000000001</v>
          </cell>
          <cell r="J150">
            <v>0.8</v>
          </cell>
          <cell r="K150">
            <v>10.387</v>
          </cell>
          <cell r="L150">
            <v>3.1161000000000001E-2</v>
          </cell>
          <cell r="M150">
            <v>0.44999999999999929</v>
          </cell>
          <cell r="N150">
            <v>11</v>
          </cell>
          <cell r="O150">
            <v>11</v>
          </cell>
          <cell r="P150">
            <v>18.5</v>
          </cell>
          <cell r="Q150">
            <v>8693807216853</v>
          </cell>
        </row>
        <row r="151">
          <cell r="D151" t="str">
            <v>SCM 2928</v>
          </cell>
          <cell r="E151">
            <v>12</v>
          </cell>
          <cell r="F151">
            <v>25.5</v>
          </cell>
          <cell r="G151">
            <v>71</v>
          </cell>
          <cell r="H151">
            <v>36.5</v>
          </cell>
          <cell r="I151">
            <v>7.7</v>
          </cell>
          <cell r="J151">
            <v>0.59</v>
          </cell>
          <cell r="K151">
            <v>22.027750000000001</v>
          </cell>
          <cell r="L151">
            <v>6.6083249999999996E-2</v>
          </cell>
          <cell r="M151">
            <v>0.62000000000000011</v>
          </cell>
          <cell r="N151">
            <v>12</v>
          </cell>
          <cell r="O151">
            <v>23.5</v>
          </cell>
          <cell r="P151">
            <v>17.5</v>
          </cell>
          <cell r="Q151">
            <v>8693807221031</v>
          </cell>
        </row>
        <row r="152">
          <cell r="D152" t="str">
            <v>SCM 2929</v>
          </cell>
          <cell r="E152">
            <v>12</v>
          </cell>
          <cell r="F152">
            <v>24</v>
          </cell>
          <cell r="G152">
            <v>35</v>
          </cell>
          <cell r="H152">
            <v>42</v>
          </cell>
          <cell r="I152">
            <v>10.75</v>
          </cell>
          <cell r="J152">
            <v>0.86</v>
          </cell>
          <cell r="K152">
            <v>11.76</v>
          </cell>
          <cell r="L152">
            <v>3.5279999999999999E-2</v>
          </cell>
          <cell r="M152">
            <v>0.42999999999999972</v>
          </cell>
          <cell r="N152">
            <v>11</v>
          </cell>
          <cell r="O152">
            <v>11</v>
          </cell>
          <cell r="P152">
            <v>20</v>
          </cell>
          <cell r="Q152">
            <v>8693807216860</v>
          </cell>
        </row>
        <row r="153">
          <cell r="D153" t="str">
            <v>SCM 2930</v>
          </cell>
          <cell r="E153">
            <v>12</v>
          </cell>
          <cell r="F153">
            <v>23.5</v>
          </cell>
          <cell r="G153">
            <v>34</v>
          </cell>
          <cell r="H153">
            <v>40</v>
          </cell>
          <cell r="I153">
            <v>11.1</v>
          </cell>
          <cell r="J153">
            <v>0.89</v>
          </cell>
          <cell r="K153">
            <v>10.653333333333334</v>
          </cell>
          <cell r="L153">
            <v>3.1960000000000002E-2</v>
          </cell>
          <cell r="M153">
            <v>0.41999999999999993</v>
          </cell>
          <cell r="N153">
            <v>11</v>
          </cell>
          <cell r="O153">
            <v>11</v>
          </cell>
          <cell r="P153">
            <v>19</v>
          </cell>
          <cell r="Q153">
            <v>8693807216877</v>
          </cell>
        </row>
        <row r="154">
          <cell r="D154" t="str">
            <v>SCM 2931</v>
          </cell>
          <cell r="E154">
            <v>6</v>
          </cell>
          <cell r="F154">
            <v>28</v>
          </cell>
          <cell r="G154">
            <v>40</v>
          </cell>
          <cell r="H154">
            <v>22.5</v>
          </cell>
          <cell r="I154">
            <v>5.37</v>
          </cell>
          <cell r="J154">
            <v>0.8</v>
          </cell>
          <cell r="K154">
            <v>8.4</v>
          </cell>
          <cell r="L154">
            <v>2.52E-2</v>
          </cell>
          <cell r="M154">
            <v>0.5699999999999994</v>
          </cell>
          <cell r="N154">
            <v>13</v>
          </cell>
          <cell r="O154">
            <v>13</v>
          </cell>
          <cell r="P154">
            <v>20.5</v>
          </cell>
          <cell r="Q154">
            <v>8693807217195</v>
          </cell>
        </row>
        <row r="155">
          <cell r="D155" t="str">
            <v>SCM 2934</v>
          </cell>
          <cell r="E155">
            <v>24</v>
          </cell>
          <cell r="F155">
            <v>49.5</v>
          </cell>
          <cell r="G155">
            <v>71.5</v>
          </cell>
          <cell r="H155">
            <v>24</v>
          </cell>
          <cell r="I155">
            <v>18.32</v>
          </cell>
          <cell r="J155">
            <v>0.69</v>
          </cell>
          <cell r="K155">
            <v>28.314</v>
          </cell>
          <cell r="L155">
            <v>8.4942000000000004E-2</v>
          </cell>
          <cell r="M155">
            <v>1.7600000000000016</v>
          </cell>
          <cell r="N155">
            <v>11.5</v>
          </cell>
          <cell r="O155">
            <v>12</v>
          </cell>
          <cell r="P155">
            <v>20</v>
          </cell>
          <cell r="Q155">
            <v>8693807225657</v>
          </cell>
        </row>
        <row r="156">
          <cell r="D156" t="str">
            <v>SCM 2935</v>
          </cell>
          <cell r="E156">
            <v>4</v>
          </cell>
          <cell r="F156">
            <v>38</v>
          </cell>
          <cell r="G156">
            <v>49.5</v>
          </cell>
          <cell r="H156">
            <v>34</v>
          </cell>
          <cell r="I156">
            <v>6.9</v>
          </cell>
          <cell r="J156">
            <v>1.5</v>
          </cell>
          <cell r="K156">
            <v>21.318000000000001</v>
          </cell>
          <cell r="L156">
            <v>6.3953999999999997E-2</v>
          </cell>
          <cell r="M156">
            <v>0.90000000000000036</v>
          </cell>
          <cell r="N156">
            <v>18.5</v>
          </cell>
          <cell r="O156">
            <v>24.5</v>
          </cell>
          <cell r="P156">
            <v>32</v>
          </cell>
          <cell r="Q156">
            <v>8693807225862</v>
          </cell>
        </row>
        <row r="157">
          <cell r="D157" t="str">
            <v>SCM 2937</v>
          </cell>
          <cell r="E157">
            <v>2</v>
          </cell>
          <cell r="F157">
            <v>30.5</v>
          </cell>
          <cell r="G157">
            <v>58</v>
          </cell>
          <cell r="H157">
            <v>35</v>
          </cell>
          <cell r="I157">
            <v>7.87</v>
          </cell>
          <cell r="J157">
            <v>3.56</v>
          </cell>
          <cell r="K157">
            <v>20.638333333333332</v>
          </cell>
          <cell r="L157">
            <v>6.1914999999999998E-2</v>
          </cell>
          <cell r="M157">
            <v>0.75</v>
          </cell>
          <cell r="N157">
            <v>29</v>
          </cell>
          <cell r="O157">
            <v>28</v>
          </cell>
          <cell r="P157">
            <v>34</v>
          </cell>
          <cell r="Q157">
            <v>8693807218697</v>
          </cell>
        </row>
        <row r="158">
          <cell r="D158" t="str">
            <v>SCO 5002</v>
          </cell>
          <cell r="E158">
            <v>2</v>
          </cell>
          <cell r="F158">
            <v>36.5</v>
          </cell>
          <cell r="G158">
            <v>72.5</v>
          </cell>
          <cell r="H158">
            <v>26</v>
          </cell>
          <cell r="I158">
            <v>15.04</v>
          </cell>
          <cell r="J158">
            <v>7.28</v>
          </cell>
          <cell r="K158">
            <v>22.934166666666666</v>
          </cell>
          <cell r="L158">
            <v>6.8802500000000003E-2</v>
          </cell>
          <cell r="M158">
            <v>0.47999999999999865</v>
          </cell>
          <cell r="N158">
            <v>35.5</v>
          </cell>
          <cell r="O158">
            <v>36</v>
          </cell>
          <cell r="P158">
            <v>25</v>
          </cell>
          <cell r="Q158">
            <v>8693807131361</v>
          </cell>
        </row>
        <row r="159">
          <cell r="D159" t="str">
            <v>SCO 5003</v>
          </cell>
          <cell r="E159">
            <v>4</v>
          </cell>
          <cell r="F159">
            <v>32.5</v>
          </cell>
          <cell r="G159">
            <v>64</v>
          </cell>
          <cell r="H159">
            <v>74.5</v>
          </cell>
          <cell r="I159">
            <v>25.6</v>
          </cell>
          <cell r="J159">
            <v>6.1</v>
          </cell>
          <cell r="K159">
            <v>51.653333333333336</v>
          </cell>
          <cell r="L159">
            <v>0.15495999999999999</v>
          </cell>
          <cell r="M159">
            <v>1.2000000000000028</v>
          </cell>
          <cell r="N159">
            <v>31</v>
          </cell>
          <cell r="O159">
            <v>31</v>
          </cell>
          <cell r="P159">
            <v>37</v>
          </cell>
          <cell r="Q159">
            <v>8693807132122</v>
          </cell>
        </row>
        <row r="160">
          <cell r="D160" t="str">
            <v>SCO 5004</v>
          </cell>
          <cell r="E160">
            <v>2</v>
          </cell>
          <cell r="F160">
            <v>21</v>
          </cell>
          <cell r="G160">
            <v>46</v>
          </cell>
          <cell r="H160">
            <v>37</v>
          </cell>
          <cell r="I160">
            <v>7.4</v>
          </cell>
          <cell r="J160">
            <v>3.37</v>
          </cell>
          <cell r="K160">
            <v>11.914</v>
          </cell>
          <cell r="L160">
            <v>3.5742000000000003E-2</v>
          </cell>
          <cell r="M160">
            <v>0.66000000000000014</v>
          </cell>
          <cell r="N160">
            <v>9.5</v>
          </cell>
          <cell r="O160">
            <v>44.5</v>
          </cell>
          <cell r="P160">
            <v>35</v>
          </cell>
          <cell r="Q160">
            <v>8693807133297</v>
          </cell>
        </row>
        <row r="161">
          <cell r="D161" t="str">
            <v>SCO 5005</v>
          </cell>
          <cell r="E161">
            <v>2</v>
          </cell>
          <cell r="F161">
            <v>36.5</v>
          </cell>
          <cell r="G161">
            <v>69</v>
          </cell>
          <cell r="H161">
            <v>40</v>
          </cell>
          <cell r="I161">
            <v>16</v>
          </cell>
          <cell r="J161">
            <v>7.43</v>
          </cell>
          <cell r="K161">
            <v>33.58</v>
          </cell>
          <cell r="L161">
            <v>0.10074</v>
          </cell>
          <cell r="M161">
            <v>1.1400000000000006</v>
          </cell>
          <cell r="N161">
            <v>34</v>
          </cell>
          <cell r="O161">
            <v>34</v>
          </cell>
          <cell r="P161">
            <v>37.5</v>
          </cell>
          <cell r="Q161">
            <v>8693807135840</v>
          </cell>
        </row>
        <row r="162">
          <cell r="D162" t="str">
            <v>SCO 5006</v>
          </cell>
          <cell r="E162">
            <v>2</v>
          </cell>
          <cell r="F162">
            <v>38</v>
          </cell>
          <cell r="G162">
            <v>74</v>
          </cell>
          <cell r="H162">
            <v>43</v>
          </cell>
          <cell r="I162">
            <v>20</v>
          </cell>
          <cell r="J162">
            <v>9.3699999999999992</v>
          </cell>
          <cell r="K162">
            <v>40.30533333333333</v>
          </cell>
          <cell r="L162">
            <v>0.120916</v>
          </cell>
          <cell r="M162">
            <v>1.2600000000000016</v>
          </cell>
          <cell r="N162">
            <v>36.5</v>
          </cell>
          <cell r="O162">
            <v>37</v>
          </cell>
          <cell r="P162">
            <v>41.5</v>
          </cell>
          <cell r="Q162">
            <v>8693807136083</v>
          </cell>
        </row>
        <row r="163">
          <cell r="D163" t="str">
            <v>SCO 5007</v>
          </cell>
          <cell r="E163">
            <v>4</v>
          </cell>
          <cell r="F163">
            <v>33.5</v>
          </cell>
          <cell r="G163">
            <v>60.5</v>
          </cell>
          <cell r="H163">
            <v>20</v>
          </cell>
          <cell r="I163">
            <v>11.2</v>
          </cell>
          <cell r="J163">
            <v>2.65</v>
          </cell>
          <cell r="K163">
            <v>13.511666666666667</v>
          </cell>
          <cell r="L163">
            <v>4.0535000000000002E-2</v>
          </cell>
          <cell r="M163">
            <v>0.59999999999999964</v>
          </cell>
          <cell r="N163">
            <v>9.5</v>
          </cell>
          <cell r="O163">
            <v>31</v>
          </cell>
          <cell r="P163">
            <v>29</v>
          </cell>
          <cell r="Q163">
            <v>8693807140288</v>
          </cell>
        </row>
        <row r="164">
          <cell r="D164" t="str">
            <v>SCO 5010</v>
          </cell>
          <cell r="E164">
            <v>4</v>
          </cell>
          <cell r="F164">
            <v>33</v>
          </cell>
          <cell r="G164">
            <v>60</v>
          </cell>
          <cell r="H164">
            <v>20.5</v>
          </cell>
          <cell r="I164">
            <v>11.44</v>
          </cell>
          <cell r="J164">
            <v>2.65</v>
          </cell>
          <cell r="K164">
            <v>13.53</v>
          </cell>
          <cell r="L164">
            <v>4.0590000000000001E-2</v>
          </cell>
          <cell r="M164">
            <v>0.83999999999999986</v>
          </cell>
          <cell r="N164">
            <v>9.5</v>
          </cell>
          <cell r="O164">
            <v>29.5</v>
          </cell>
          <cell r="P164">
            <v>31</v>
          </cell>
          <cell r="Q164">
            <v>8693807144286</v>
          </cell>
        </row>
        <row r="165">
          <cell r="D165" t="str">
            <v>SCO 5011</v>
          </cell>
          <cell r="E165">
            <v>3</v>
          </cell>
          <cell r="F165">
            <v>33</v>
          </cell>
          <cell r="G165">
            <v>52.5</v>
          </cell>
          <cell r="H165">
            <v>30</v>
          </cell>
          <cell r="I165">
            <v>14.37</v>
          </cell>
          <cell r="J165">
            <v>4.54</v>
          </cell>
          <cell r="K165">
            <v>17.324999999999999</v>
          </cell>
          <cell r="L165">
            <v>5.1975E-2</v>
          </cell>
          <cell r="M165">
            <v>0.74999999999999822</v>
          </cell>
          <cell r="N165">
            <v>9.5</v>
          </cell>
          <cell r="O165">
            <v>50.5</v>
          </cell>
          <cell r="P165">
            <v>30.5</v>
          </cell>
          <cell r="Q165">
            <v>8693807144293</v>
          </cell>
        </row>
        <row r="166">
          <cell r="D166" t="str">
            <v>SCO 5012</v>
          </cell>
          <cell r="E166">
            <v>4</v>
          </cell>
          <cell r="F166">
            <v>37</v>
          </cell>
          <cell r="G166">
            <v>37</v>
          </cell>
          <cell r="H166">
            <v>42.5</v>
          </cell>
          <cell r="I166">
            <v>12.8</v>
          </cell>
          <cell r="J166">
            <v>2.98</v>
          </cell>
          <cell r="K166">
            <v>19.394166666666667</v>
          </cell>
          <cell r="L166">
            <v>5.8182499999999998E-2</v>
          </cell>
          <cell r="M166">
            <v>0.88000000000000078</v>
          </cell>
          <cell r="N166">
            <v>8.5</v>
          </cell>
          <cell r="O166">
            <v>36</v>
          </cell>
          <cell r="P166">
            <v>40.5</v>
          </cell>
          <cell r="Q166">
            <v>8693807144514</v>
          </cell>
        </row>
        <row r="167">
          <cell r="D167" t="str">
            <v>SCO 5013</v>
          </cell>
          <cell r="E167">
            <v>6</v>
          </cell>
          <cell r="F167">
            <v>32</v>
          </cell>
          <cell r="G167">
            <v>60</v>
          </cell>
          <cell r="H167">
            <v>30</v>
          </cell>
          <cell r="I167">
            <v>16.48</v>
          </cell>
          <cell r="J167">
            <v>2.65</v>
          </cell>
          <cell r="K167">
            <v>19.2</v>
          </cell>
          <cell r="L167">
            <v>5.7599999999999998E-2</v>
          </cell>
          <cell r="M167">
            <v>0.58000000000000185</v>
          </cell>
          <cell r="N167">
            <v>9</v>
          </cell>
          <cell r="O167">
            <v>30</v>
          </cell>
          <cell r="P167">
            <v>29</v>
          </cell>
          <cell r="Q167">
            <v>8693807153820</v>
          </cell>
        </row>
        <row r="168">
          <cell r="D168" t="str">
            <v>SCO 5019</v>
          </cell>
          <cell r="E168">
            <v>4</v>
          </cell>
          <cell r="F168">
            <v>26</v>
          </cell>
          <cell r="G168">
            <v>50.5</v>
          </cell>
          <cell r="H168">
            <v>51.5</v>
          </cell>
          <cell r="I168">
            <v>8.33</v>
          </cell>
          <cell r="J168">
            <v>1.86</v>
          </cell>
          <cell r="K168">
            <v>22.539833333333334</v>
          </cell>
          <cell r="L168">
            <v>6.7619499999999999E-2</v>
          </cell>
          <cell r="M168">
            <v>0.88999999999999968</v>
          </cell>
          <cell r="N168">
            <v>24.5</v>
          </cell>
          <cell r="O168">
            <v>24.5</v>
          </cell>
          <cell r="P168">
            <v>24.5</v>
          </cell>
          <cell r="Q168">
            <v>8693807167629</v>
          </cell>
        </row>
        <row r="169">
          <cell r="D169" t="str">
            <v>SCO 5020</v>
          </cell>
          <cell r="E169">
            <v>4</v>
          </cell>
          <cell r="F169">
            <v>29.5</v>
          </cell>
          <cell r="G169">
            <v>57.5</v>
          </cell>
          <cell r="H169">
            <v>61.5</v>
          </cell>
          <cell r="I169">
            <v>11.84</v>
          </cell>
          <cell r="J169">
            <v>2.7</v>
          </cell>
          <cell r="K169">
            <v>34.773125</v>
          </cell>
          <cell r="L169">
            <v>0.10431937500000001</v>
          </cell>
          <cell r="M169">
            <v>1.0399999999999991</v>
          </cell>
          <cell r="N169">
            <v>28.5</v>
          </cell>
          <cell r="O169">
            <v>28</v>
          </cell>
          <cell r="P169">
            <v>30</v>
          </cell>
          <cell r="Q169">
            <v>8693807167636</v>
          </cell>
        </row>
        <row r="170">
          <cell r="D170" t="str">
            <v>SCO 5023</v>
          </cell>
          <cell r="E170">
            <v>2</v>
          </cell>
          <cell r="F170">
            <v>37</v>
          </cell>
          <cell r="G170">
            <v>72.5</v>
          </cell>
          <cell r="H170">
            <v>25.5</v>
          </cell>
          <cell r="I170">
            <v>16.05</v>
          </cell>
          <cell r="J170">
            <v>7.71</v>
          </cell>
          <cell r="K170">
            <v>22.80125</v>
          </cell>
          <cell r="L170">
            <v>6.8403749999999999E-2</v>
          </cell>
          <cell r="M170">
            <v>0.63000000000000078</v>
          </cell>
          <cell r="N170">
            <v>35.5</v>
          </cell>
          <cell r="O170">
            <v>36</v>
          </cell>
          <cell r="P170">
            <v>25</v>
          </cell>
          <cell r="Q170">
            <v>8693807208209</v>
          </cell>
        </row>
        <row r="171">
          <cell r="D171" t="str">
            <v>SCO 5024</v>
          </cell>
          <cell r="E171">
            <v>2</v>
          </cell>
          <cell r="F171">
            <v>44.5</v>
          </cell>
          <cell r="G171">
            <v>69.5</v>
          </cell>
          <cell r="H171">
            <v>30</v>
          </cell>
          <cell r="I171">
            <v>11</v>
          </cell>
          <cell r="J171">
            <v>4.95</v>
          </cell>
          <cell r="K171">
            <v>30.927499999999998</v>
          </cell>
          <cell r="L171">
            <v>9.2782500000000004E-2</v>
          </cell>
          <cell r="M171">
            <v>1.0999999999999996</v>
          </cell>
          <cell r="Q171">
            <v>0</v>
          </cell>
        </row>
        <row r="172">
          <cell r="D172" t="str">
            <v>SCO 5027</v>
          </cell>
          <cell r="E172">
            <v>2</v>
          </cell>
          <cell r="F172">
            <v>37</v>
          </cell>
          <cell r="G172">
            <v>75</v>
          </cell>
          <cell r="H172">
            <v>27.5</v>
          </cell>
          <cell r="I172">
            <v>15.05</v>
          </cell>
          <cell r="J172">
            <v>7.09</v>
          </cell>
          <cell r="K172">
            <v>25.4375</v>
          </cell>
          <cell r="L172">
            <v>7.6312500000000005E-2</v>
          </cell>
          <cell r="M172">
            <v>0.87000000000000099</v>
          </cell>
          <cell r="N172">
            <v>36.5</v>
          </cell>
          <cell r="O172">
            <v>36.5</v>
          </cell>
          <cell r="P172">
            <v>25</v>
          </cell>
          <cell r="Q172">
            <v>8693807208803</v>
          </cell>
        </row>
        <row r="173">
          <cell r="D173" t="str">
            <v>SCO 5028</v>
          </cell>
          <cell r="E173">
            <v>2</v>
          </cell>
          <cell r="F173">
            <v>42.5</v>
          </cell>
          <cell r="G173">
            <v>78</v>
          </cell>
          <cell r="H173">
            <v>39</v>
          </cell>
          <cell r="I173">
            <v>17.07</v>
          </cell>
          <cell r="J173">
            <v>7.85</v>
          </cell>
          <cell r="K173">
            <v>43.094999999999999</v>
          </cell>
          <cell r="L173">
            <v>0.12928500000000001</v>
          </cell>
          <cell r="M173">
            <v>1.370000000000001</v>
          </cell>
          <cell r="N173">
            <v>39</v>
          </cell>
          <cell r="O173">
            <v>41.5</v>
          </cell>
          <cell r="P173">
            <v>36.5</v>
          </cell>
          <cell r="Q173">
            <v>0</v>
          </cell>
        </row>
        <row r="174">
          <cell r="D174" t="str">
            <v>SCO 5029</v>
          </cell>
          <cell r="E174">
            <v>2</v>
          </cell>
          <cell r="F174">
            <v>46</v>
          </cell>
          <cell r="G174">
            <v>89</v>
          </cell>
          <cell r="H174">
            <v>41</v>
          </cell>
          <cell r="I174">
            <v>19.690000000000001</v>
          </cell>
          <cell r="J174">
            <v>9.0399999999999991</v>
          </cell>
          <cell r="K174">
            <v>55.951333333333331</v>
          </cell>
          <cell r="L174">
            <v>0.167854</v>
          </cell>
          <cell r="M174">
            <v>1.610000000000003</v>
          </cell>
          <cell r="N174">
            <v>44</v>
          </cell>
          <cell r="O174">
            <v>45</v>
          </cell>
          <cell r="P174">
            <v>38</v>
          </cell>
          <cell r="Q174">
            <v>0</v>
          </cell>
        </row>
        <row r="175">
          <cell r="D175" t="str">
            <v>SCO 5030</v>
          </cell>
          <cell r="E175">
            <v>6</v>
          </cell>
          <cell r="F175">
            <v>30.5</v>
          </cell>
          <cell r="G175">
            <v>62</v>
          </cell>
          <cell r="H175">
            <v>30.5</v>
          </cell>
          <cell r="I175">
            <v>15.88</v>
          </cell>
          <cell r="J175">
            <v>2.5299999999999998</v>
          </cell>
          <cell r="K175">
            <v>19.225166666666667</v>
          </cell>
          <cell r="L175">
            <v>5.7675499999999998E-2</v>
          </cell>
          <cell r="M175">
            <v>0.70000000000000107</v>
          </cell>
          <cell r="N175">
            <v>9.5</v>
          </cell>
          <cell r="O175">
            <v>29.5</v>
          </cell>
          <cell r="P175">
            <v>31</v>
          </cell>
          <cell r="Q175">
            <v>8693807211025</v>
          </cell>
        </row>
        <row r="176">
          <cell r="D176" t="str">
            <v>SCO 5031</v>
          </cell>
          <cell r="E176">
            <v>4</v>
          </cell>
          <cell r="F176">
            <v>40</v>
          </cell>
          <cell r="G176">
            <v>47.5</v>
          </cell>
          <cell r="H176">
            <v>33.5</v>
          </cell>
          <cell r="I176">
            <v>17.04</v>
          </cell>
          <cell r="J176">
            <v>4.2300000000000004</v>
          </cell>
          <cell r="K176">
            <v>21.216666666666665</v>
          </cell>
          <cell r="L176">
            <v>6.3649999999999998E-2</v>
          </cell>
          <cell r="M176">
            <v>0.11999999999999744</v>
          </cell>
          <cell r="N176">
            <v>10</v>
          </cell>
          <cell r="O176">
            <v>47.5</v>
          </cell>
          <cell r="P176">
            <v>33.5</v>
          </cell>
          <cell r="Q176">
            <v>8693807211032</v>
          </cell>
        </row>
        <row r="177">
          <cell r="D177" t="str">
            <v>SCO 5032</v>
          </cell>
          <cell r="E177">
            <v>2</v>
          </cell>
          <cell r="F177">
            <v>42</v>
          </cell>
          <cell r="G177">
            <v>64.5</v>
          </cell>
          <cell r="H177">
            <v>29.5</v>
          </cell>
          <cell r="I177">
            <v>9.8699999999999992</v>
          </cell>
          <cell r="J177">
            <v>4.43</v>
          </cell>
          <cell r="K177">
            <v>26.638500000000001</v>
          </cell>
          <cell r="L177">
            <v>7.99155E-2</v>
          </cell>
          <cell r="M177">
            <v>1.0099999999999998</v>
          </cell>
          <cell r="N177">
            <v>31</v>
          </cell>
          <cell r="O177">
            <v>40.5</v>
          </cell>
          <cell r="P177">
            <v>28</v>
          </cell>
          <cell r="Q177">
            <v>0</v>
          </cell>
        </row>
        <row r="178">
          <cell r="D178" t="str">
            <v>SCO 5033</v>
          </cell>
          <cell r="E178">
            <v>2</v>
          </cell>
          <cell r="F178">
            <v>37.5</v>
          </cell>
          <cell r="G178">
            <v>71.5</v>
          </cell>
          <cell r="H178">
            <v>36</v>
          </cell>
          <cell r="I178">
            <v>13.65</v>
          </cell>
          <cell r="J178">
            <v>6.36</v>
          </cell>
          <cell r="K178">
            <v>32.174999999999997</v>
          </cell>
          <cell r="L178">
            <v>9.6525E-2</v>
          </cell>
          <cell r="M178">
            <v>0.92999999999999972</v>
          </cell>
          <cell r="N178">
            <v>35</v>
          </cell>
          <cell r="O178">
            <v>35.5</v>
          </cell>
          <cell r="P178">
            <v>33.5</v>
          </cell>
          <cell r="Q178">
            <v>8693807226326</v>
          </cell>
        </row>
        <row r="179">
          <cell r="D179" t="str">
            <v>SCO 5035</v>
          </cell>
          <cell r="E179">
            <v>4</v>
          </cell>
          <cell r="F179">
            <v>31</v>
          </cell>
          <cell r="G179">
            <v>60.5</v>
          </cell>
          <cell r="H179">
            <v>61.5</v>
          </cell>
          <cell r="I179">
            <v>13.85</v>
          </cell>
          <cell r="J179">
            <v>3.23</v>
          </cell>
          <cell r="K179">
            <v>38.447749999999999</v>
          </cell>
          <cell r="L179">
            <v>0.11534324999999999</v>
          </cell>
          <cell r="M179">
            <v>0.92999999999999972</v>
          </cell>
          <cell r="N179">
            <v>29.5</v>
          </cell>
          <cell r="O179">
            <v>29.5</v>
          </cell>
          <cell r="P179">
            <v>30</v>
          </cell>
          <cell r="Q179">
            <v>8693807226593</v>
          </cell>
        </row>
        <row r="180">
          <cell r="D180" t="str">
            <v>SCO 5036</v>
          </cell>
          <cell r="E180">
            <v>2</v>
          </cell>
          <cell r="F180">
            <v>43</v>
          </cell>
          <cell r="G180">
            <v>64</v>
          </cell>
          <cell r="H180">
            <v>29.5</v>
          </cell>
          <cell r="I180">
            <v>10.45</v>
          </cell>
          <cell r="J180">
            <v>4.7</v>
          </cell>
          <cell r="K180">
            <v>27.061333333333334</v>
          </cell>
          <cell r="L180">
            <v>8.1184000000000006E-2</v>
          </cell>
          <cell r="M180">
            <v>1.0499999999999989</v>
          </cell>
          <cell r="N180">
            <v>30.5</v>
          </cell>
          <cell r="O180">
            <v>40.5</v>
          </cell>
          <cell r="P180">
            <v>27</v>
          </cell>
          <cell r="Q180">
            <v>8693807226036</v>
          </cell>
        </row>
        <row r="181">
          <cell r="D181" t="str">
            <v>SCW 3509</v>
          </cell>
          <cell r="E181">
            <v>2</v>
          </cell>
          <cell r="F181">
            <v>34</v>
          </cell>
          <cell r="G181">
            <v>62</v>
          </cell>
          <cell r="H181">
            <v>48</v>
          </cell>
          <cell r="I181">
            <v>10.7</v>
          </cell>
          <cell r="J181">
            <v>4.9400000000000004</v>
          </cell>
          <cell r="K181">
            <v>33.728000000000002</v>
          </cell>
          <cell r="L181">
            <v>0.101184</v>
          </cell>
          <cell r="M181">
            <v>0.81999999999999851</v>
          </cell>
          <cell r="N181">
            <v>31.5</v>
          </cell>
          <cell r="O181">
            <v>33.5</v>
          </cell>
          <cell r="P181">
            <v>45.5</v>
          </cell>
          <cell r="Q181">
            <v>8693807120761</v>
          </cell>
        </row>
        <row r="182">
          <cell r="D182" t="str">
            <v>SCW 3511</v>
          </cell>
          <cell r="E182">
            <v>6</v>
          </cell>
          <cell r="F182">
            <v>61</v>
          </cell>
          <cell r="G182">
            <v>38.5</v>
          </cell>
          <cell r="H182">
            <v>58</v>
          </cell>
          <cell r="I182">
            <v>19</v>
          </cell>
          <cell r="J182">
            <v>2.96</v>
          </cell>
          <cell r="K182">
            <v>45.404333333333334</v>
          </cell>
          <cell r="L182">
            <v>0.136213</v>
          </cell>
          <cell r="M182">
            <v>1.240000000000002</v>
          </cell>
          <cell r="N182">
            <v>19.5</v>
          </cell>
          <cell r="O182">
            <v>36.5</v>
          </cell>
          <cell r="P182">
            <v>28.5</v>
          </cell>
          <cell r="Q182">
            <v>8693807130951</v>
          </cell>
        </row>
        <row r="183">
          <cell r="D183" t="str">
            <v>SCW 3513</v>
          </cell>
          <cell r="E183">
            <v>6</v>
          </cell>
          <cell r="F183">
            <v>40</v>
          </cell>
          <cell r="G183">
            <v>88</v>
          </cell>
          <cell r="H183">
            <v>38</v>
          </cell>
          <cell r="I183">
            <v>20.100000000000001</v>
          </cell>
          <cell r="J183">
            <v>3.11</v>
          </cell>
          <cell r="K183">
            <v>44.586666666666666</v>
          </cell>
          <cell r="L183">
            <v>0.13375999999999999</v>
          </cell>
          <cell r="M183">
            <v>1.4400000000000013</v>
          </cell>
          <cell r="N183">
            <v>20</v>
          </cell>
          <cell r="O183">
            <v>36</v>
          </cell>
          <cell r="P183">
            <v>28.5</v>
          </cell>
          <cell r="Q183">
            <v>8693807147386</v>
          </cell>
        </row>
        <row r="184">
          <cell r="D184" t="str">
            <v>SD 6801</v>
          </cell>
          <cell r="E184">
            <v>24</v>
          </cell>
          <cell r="F184">
            <v>40</v>
          </cell>
          <cell r="G184">
            <v>44.5</v>
          </cell>
          <cell r="H184">
            <v>45</v>
          </cell>
          <cell r="I184">
            <v>15.2</v>
          </cell>
          <cell r="J184">
            <v>0.5</v>
          </cell>
          <cell r="K184">
            <v>26.7</v>
          </cell>
          <cell r="L184">
            <v>8.0100000000000005E-2</v>
          </cell>
          <cell r="M184">
            <v>3.1999999999999993</v>
          </cell>
          <cell r="N184">
            <v>9.5</v>
          </cell>
          <cell r="O184">
            <v>11</v>
          </cell>
          <cell r="P184">
            <v>20.5</v>
          </cell>
          <cell r="Q184">
            <v>8693807153691</v>
          </cell>
        </row>
        <row r="185">
          <cell r="D185" t="str">
            <v>SD 6802</v>
          </cell>
          <cell r="E185">
            <v>24</v>
          </cell>
          <cell r="F185">
            <v>43</v>
          </cell>
          <cell r="G185">
            <v>51</v>
          </cell>
          <cell r="H185">
            <v>50.5</v>
          </cell>
          <cell r="I185">
            <v>16.84</v>
          </cell>
          <cell r="J185">
            <v>0.56000000000000005</v>
          </cell>
          <cell r="K185">
            <v>36.915500000000002</v>
          </cell>
          <cell r="L185">
            <v>0.1107465</v>
          </cell>
          <cell r="M185">
            <v>3.3999999999999986</v>
          </cell>
          <cell r="N185">
            <v>10.5</v>
          </cell>
          <cell r="O185">
            <v>24</v>
          </cell>
          <cell r="P185">
            <v>12.5</v>
          </cell>
          <cell r="Q185">
            <v>8693807199927</v>
          </cell>
        </row>
        <row r="186">
          <cell r="D186" t="str">
            <v>SD 6805</v>
          </cell>
          <cell r="E186">
            <v>12</v>
          </cell>
          <cell r="F186">
            <v>33</v>
          </cell>
          <cell r="G186">
            <v>51</v>
          </cell>
          <cell r="H186">
            <v>34.5</v>
          </cell>
          <cell r="I186">
            <v>8.3000000000000007</v>
          </cell>
          <cell r="J186">
            <v>0.56000000000000005</v>
          </cell>
          <cell r="K186">
            <v>19.354500000000002</v>
          </cell>
          <cell r="L186">
            <v>5.8063499999999997E-2</v>
          </cell>
          <cell r="M186">
            <v>1.58</v>
          </cell>
          <cell r="N186">
            <v>10.5</v>
          </cell>
          <cell r="O186">
            <v>24</v>
          </cell>
          <cell r="P186">
            <v>12.5</v>
          </cell>
          <cell r="Q186">
            <v>8693807199927</v>
          </cell>
        </row>
        <row r="187">
          <cell r="D187" t="str">
            <v>SD 6810</v>
          </cell>
          <cell r="E187">
            <v>16</v>
          </cell>
          <cell r="F187">
            <v>43.5</v>
          </cell>
          <cell r="G187">
            <v>51</v>
          </cell>
          <cell r="H187">
            <v>35</v>
          </cell>
          <cell r="I187">
            <v>14.1</v>
          </cell>
          <cell r="J187">
            <v>0.56000000000000005</v>
          </cell>
          <cell r="K187">
            <v>25.8825</v>
          </cell>
          <cell r="L187">
            <v>7.7647499999999994E-2</v>
          </cell>
          <cell r="M187">
            <v>5.1399999999999988</v>
          </cell>
          <cell r="N187">
            <v>10.5</v>
          </cell>
          <cell r="O187">
            <v>12.5</v>
          </cell>
          <cell r="P187">
            <v>24</v>
          </cell>
          <cell r="Q187">
            <v>8693807225893</v>
          </cell>
        </row>
        <row r="188">
          <cell r="D188" t="str">
            <v>SDF 3808</v>
          </cell>
          <cell r="E188">
            <v>2</v>
          </cell>
          <cell r="F188">
            <v>23</v>
          </cell>
          <cell r="G188">
            <v>42</v>
          </cell>
          <cell r="H188">
            <v>62</v>
          </cell>
          <cell r="I188">
            <v>9.6999999999999993</v>
          </cell>
          <cell r="J188">
            <v>4.45</v>
          </cell>
          <cell r="K188">
            <v>19.963999999999999</v>
          </cell>
          <cell r="L188">
            <v>5.9892000000000001E-2</v>
          </cell>
          <cell r="M188">
            <v>0.79999999999999893</v>
          </cell>
          <cell r="N188">
            <v>21</v>
          </cell>
          <cell r="O188">
            <v>41</v>
          </cell>
          <cell r="P188">
            <v>30</v>
          </cell>
          <cell r="Q188">
            <v>8693807088863</v>
          </cell>
        </row>
        <row r="189">
          <cell r="D189" t="str">
            <v>SDF 3809</v>
          </cell>
          <cell r="E189">
            <v>12</v>
          </cell>
          <cell r="F189">
            <v>44</v>
          </cell>
          <cell r="G189">
            <v>47</v>
          </cell>
          <cell r="H189">
            <v>70</v>
          </cell>
          <cell r="I189">
            <v>20.8</v>
          </cell>
          <cell r="J189">
            <v>1.7</v>
          </cell>
          <cell r="K189">
            <v>48.25333333333333</v>
          </cell>
          <cell r="L189">
            <v>0.14476</v>
          </cell>
          <cell r="M189">
            <v>0.40000000000000213</v>
          </cell>
          <cell r="N189">
            <v>21.5</v>
          </cell>
          <cell r="O189">
            <v>21</v>
          </cell>
          <cell r="P189">
            <v>22.5</v>
          </cell>
          <cell r="Q189">
            <v>8693807093041</v>
          </cell>
        </row>
        <row r="190">
          <cell r="D190" t="str">
            <v>SDF 3812</v>
          </cell>
          <cell r="E190">
            <v>6</v>
          </cell>
          <cell r="F190">
            <v>24.5</v>
          </cell>
          <cell r="G190">
            <v>71</v>
          </cell>
          <cell r="H190">
            <v>43</v>
          </cell>
          <cell r="I190">
            <v>9.6</v>
          </cell>
          <cell r="J190">
            <v>1.4</v>
          </cell>
          <cell r="K190">
            <v>24.932833333333335</v>
          </cell>
          <cell r="L190">
            <v>7.4798500000000004E-2</v>
          </cell>
          <cell r="M190">
            <v>1.2000000000000011</v>
          </cell>
          <cell r="Q190">
            <v>8693807120259</v>
          </cell>
        </row>
        <row r="191">
          <cell r="D191" t="str">
            <v>SDF 3816</v>
          </cell>
          <cell r="E191">
            <v>12</v>
          </cell>
          <cell r="F191">
            <v>48</v>
          </cell>
          <cell r="G191">
            <v>72</v>
          </cell>
          <cell r="H191">
            <v>46.5</v>
          </cell>
          <cell r="I191">
            <v>23.2</v>
          </cell>
          <cell r="J191">
            <v>1.83</v>
          </cell>
          <cell r="K191">
            <v>53.567999999999998</v>
          </cell>
          <cell r="L191">
            <v>0.16070400000000001</v>
          </cell>
          <cell r="M191">
            <v>1.2399999999999984</v>
          </cell>
          <cell r="N191">
            <v>23.5</v>
          </cell>
          <cell r="O191">
            <v>23.5</v>
          </cell>
          <cell r="P191">
            <v>22.5</v>
          </cell>
          <cell r="Q191">
            <v>8693807135970</v>
          </cell>
        </row>
        <row r="192">
          <cell r="D192" t="str">
            <v>SDF 3817</v>
          </cell>
          <cell r="E192">
            <v>4</v>
          </cell>
          <cell r="F192">
            <v>31</v>
          </cell>
          <cell r="G192">
            <v>57.5</v>
          </cell>
          <cell r="H192">
            <v>51.5</v>
          </cell>
          <cell r="I192">
            <v>11.52</v>
          </cell>
          <cell r="J192">
            <v>2.66</v>
          </cell>
          <cell r="K192">
            <v>30.599583333333332</v>
          </cell>
          <cell r="L192">
            <v>9.1798749999999998E-2</v>
          </cell>
          <cell r="M192">
            <v>0.87999999999999901</v>
          </cell>
          <cell r="N192">
            <v>28.5</v>
          </cell>
          <cell r="O192">
            <v>29.5</v>
          </cell>
          <cell r="P192">
            <v>25.5</v>
          </cell>
          <cell r="Q192">
            <v>8693807153837</v>
          </cell>
        </row>
        <row r="193">
          <cell r="D193" t="str">
            <v>SDF 3818</v>
          </cell>
          <cell r="E193">
            <v>2</v>
          </cell>
          <cell r="F193">
            <v>27.5</v>
          </cell>
          <cell r="G193">
            <v>47.5</v>
          </cell>
          <cell r="H193">
            <v>54</v>
          </cell>
          <cell r="I193">
            <v>7.79</v>
          </cell>
          <cell r="J193">
            <v>3.51</v>
          </cell>
          <cell r="K193">
            <v>23.512499999999999</v>
          </cell>
          <cell r="L193">
            <v>7.0537500000000003E-2</v>
          </cell>
          <cell r="M193">
            <v>0.77000000000000046</v>
          </cell>
          <cell r="Q193">
            <v>8693807166103</v>
          </cell>
        </row>
        <row r="194">
          <cell r="D194" t="str">
            <v>SDF 3819</v>
          </cell>
          <cell r="E194">
            <v>2</v>
          </cell>
          <cell r="F194">
            <v>45.5</v>
          </cell>
          <cell r="G194">
            <v>49</v>
          </cell>
          <cell r="H194">
            <v>62.5</v>
          </cell>
          <cell r="I194">
            <v>13.34</v>
          </cell>
          <cell r="J194">
            <v>5.98</v>
          </cell>
          <cell r="K194">
            <v>46.447916666666664</v>
          </cell>
          <cell r="L194">
            <v>0.13934374999999999</v>
          </cell>
          <cell r="M194">
            <v>1.379999999999999</v>
          </cell>
          <cell r="Q194">
            <v>8693807208308</v>
          </cell>
        </row>
        <row r="195">
          <cell r="D195" t="str">
            <v>SDF 3820</v>
          </cell>
          <cell r="E195">
            <v>4</v>
          </cell>
          <cell r="F195">
            <v>31.5</v>
          </cell>
          <cell r="G195">
            <v>51.5</v>
          </cell>
          <cell r="H195">
            <v>59.5</v>
          </cell>
          <cell r="I195">
            <v>10.37</v>
          </cell>
          <cell r="J195">
            <v>2.35</v>
          </cell>
          <cell r="K195">
            <v>32.174624999999999</v>
          </cell>
          <cell r="L195">
            <v>9.6523874999999995E-2</v>
          </cell>
          <cell r="M195">
            <v>0.96999999999999886</v>
          </cell>
          <cell r="N195">
            <v>25</v>
          </cell>
          <cell r="O195">
            <v>30.5</v>
          </cell>
          <cell r="P195">
            <v>28.5</v>
          </cell>
          <cell r="Q195">
            <v>8693807166387</v>
          </cell>
        </row>
        <row r="196">
          <cell r="D196" t="str">
            <v>SDF 3821</v>
          </cell>
          <cell r="E196">
            <v>4</v>
          </cell>
          <cell r="F196">
            <v>26</v>
          </cell>
          <cell r="G196">
            <v>52</v>
          </cell>
          <cell r="H196">
            <v>59</v>
          </cell>
          <cell r="I196">
            <v>9.4</v>
          </cell>
          <cell r="J196">
            <v>2.14</v>
          </cell>
          <cell r="K196">
            <v>26.589333333333332</v>
          </cell>
          <cell r="L196">
            <v>7.9768000000000006E-2</v>
          </cell>
          <cell r="M196">
            <v>0.83999999999999986</v>
          </cell>
          <cell r="N196">
            <v>25.5</v>
          </cell>
          <cell r="O196">
            <v>29</v>
          </cell>
          <cell r="P196">
            <v>25</v>
          </cell>
          <cell r="Q196">
            <v>8693807166394</v>
          </cell>
        </row>
        <row r="197">
          <cell r="D197" t="str">
            <v>SDF 3822</v>
          </cell>
          <cell r="E197">
            <v>12</v>
          </cell>
          <cell r="F197">
            <v>43</v>
          </cell>
          <cell r="G197">
            <v>69</v>
          </cell>
          <cell r="H197">
            <v>47.5</v>
          </cell>
          <cell r="I197">
            <v>18.88</v>
          </cell>
          <cell r="J197">
            <v>1.47</v>
          </cell>
          <cell r="K197">
            <v>46.977499999999999</v>
          </cell>
          <cell r="L197">
            <v>0.14093249999999999</v>
          </cell>
          <cell r="M197">
            <v>1.2399999999999984</v>
          </cell>
          <cell r="N197">
            <v>21.5</v>
          </cell>
          <cell r="O197">
            <v>22.5</v>
          </cell>
          <cell r="P197">
            <v>23</v>
          </cell>
          <cell r="Q197">
            <v>8693807166400</v>
          </cell>
        </row>
        <row r="198">
          <cell r="D198" t="str">
            <v>SDF 3823</v>
          </cell>
          <cell r="E198">
            <v>12</v>
          </cell>
          <cell r="F198">
            <v>43.5</v>
          </cell>
          <cell r="G198">
            <v>69.5</v>
          </cell>
          <cell r="H198">
            <v>47</v>
          </cell>
          <cell r="I198">
            <v>21.8</v>
          </cell>
          <cell r="J198">
            <v>1.7</v>
          </cell>
          <cell r="K198">
            <v>47.364249999999998</v>
          </cell>
          <cell r="L198">
            <v>0.14209274999999999</v>
          </cell>
          <cell r="M198">
            <v>1.4000000000000021</v>
          </cell>
          <cell r="N198">
            <v>21.3</v>
          </cell>
          <cell r="O198">
            <v>22.7</v>
          </cell>
          <cell r="P198">
            <v>22.7</v>
          </cell>
          <cell r="Q198">
            <v>8693807166417</v>
          </cell>
        </row>
        <row r="199">
          <cell r="D199" t="str">
            <v>SDF 3824</v>
          </cell>
          <cell r="E199">
            <v>8</v>
          </cell>
          <cell r="F199">
            <v>23.5</v>
          </cell>
          <cell r="G199">
            <v>84</v>
          </cell>
          <cell r="H199">
            <v>45.5</v>
          </cell>
          <cell r="I199">
            <v>14.4</v>
          </cell>
          <cell r="J199">
            <v>1.7</v>
          </cell>
          <cell r="K199">
            <v>29.939</v>
          </cell>
          <cell r="L199">
            <v>8.9816999999999994E-2</v>
          </cell>
          <cell r="M199">
            <v>0.80000000000000071</v>
          </cell>
          <cell r="N199">
            <v>20.5</v>
          </cell>
          <cell r="O199">
            <v>22.5</v>
          </cell>
          <cell r="P199">
            <v>22.5</v>
          </cell>
          <cell r="Q199">
            <v>8693807199125</v>
          </cell>
        </row>
        <row r="200">
          <cell r="D200" t="str">
            <v>SDF 3825</v>
          </cell>
          <cell r="E200">
            <v>8</v>
          </cell>
          <cell r="F200">
            <v>52.5</v>
          </cell>
          <cell r="G200">
            <v>52.5</v>
          </cell>
          <cell r="H200">
            <v>51.5</v>
          </cell>
          <cell r="I200">
            <v>16.73</v>
          </cell>
          <cell r="J200">
            <v>1.92</v>
          </cell>
          <cell r="K200">
            <v>47.315624999999997</v>
          </cell>
          <cell r="L200">
            <v>0.141946875</v>
          </cell>
          <cell r="M200">
            <v>1.370000000000001</v>
          </cell>
          <cell r="N200">
            <v>25.5</v>
          </cell>
          <cell r="O200">
            <v>25.5</v>
          </cell>
          <cell r="P200">
            <v>25</v>
          </cell>
          <cell r="Q200">
            <v>8693807199132</v>
          </cell>
        </row>
        <row r="201">
          <cell r="D201" t="str">
            <v>SDF 3826</v>
          </cell>
          <cell r="E201">
            <v>2</v>
          </cell>
          <cell r="F201">
            <v>46.5</v>
          </cell>
          <cell r="G201">
            <v>69</v>
          </cell>
          <cell r="H201">
            <v>29</v>
          </cell>
          <cell r="I201">
            <v>10.17</v>
          </cell>
          <cell r="J201">
            <v>4.5199999999999996</v>
          </cell>
          <cell r="K201">
            <v>31.015499999999999</v>
          </cell>
          <cell r="L201">
            <v>9.3046500000000004E-2</v>
          </cell>
          <cell r="M201">
            <v>1.1300000000000008</v>
          </cell>
          <cell r="N201">
            <v>34</v>
          </cell>
          <cell r="O201">
            <v>45.5</v>
          </cell>
          <cell r="P201">
            <v>27</v>
          </cell>
          <cell r="Q201">
            <v>8693807208117</v>
          </cell>
        </row>
        <row r="202">
          <cell r="D202" t="str">
            <v>SDF 3827</v>
          </cell>
          <cell r="E202">
            <v>4</v>
          </cell>
          <cell r="F202">
            <v>43.5</v>
          </cell>
          <cell r="G202">
            <v>49</v>
          </cell>
          <cell r="H202">
            <v>55</v>
          </cell>
          <cell r="I202">
            <v>11.92</v>
          </cell>
          <cell r="J202">
            <v>2.73</v>
          </cell>
          <cell r="K202">
            <v>39.077500000000001</v>
          </cell>
          <cell r="L202">
            <v>0.1172325</v>
          </cell>
          <cell r="M202">
            <v>1</v>
          </cell>
          <cell r="N202">
            <v>23.5</v>
          </cell>
          <cell r="O202">
            <v>42</v>
          </cell>
          <cell r="P202">
            <v>26.5</v>
          </cell>
          <cell r="Q202">
            <v>8693807208377</v>
          </cell>
        </row>
        <row r="203">
          <cell r="D203" t="str">
            <v>SDF 3828</v>
          </cell>
          <cell r="E203">
            <v>2</v>
          </cell>
          <cell r="F203">
            <v>36</v>
          </cell>
          <cell r="G203">
            <v>60.5</v>
          </cell>
          <cell r="H203">
            <v>26</v>
          </cell>
          <cell r="I203">
            <v>6.08</v>
          </cell>
          <cell r="J203">
            <v>2.68</v>
          </cell>
          <cell r="K203">
            <v>18.876000000000001</v>
          </cell>
          <cell r="L203">
            <v>5.6627999999999998E-2</v>
          </cell>
          <cell r="M203">
            <v>0.71999999999999975</v>
          </cell>
          <cell r="N203">
            <v>31</v>
          </cell>
          <cell r="O203">
            <v>34.5</v>
          </cell>
          <cell r="P203">
            <v>23.5</v>
          </cell>
          <cell r="Q203">
            <v>8693807208384</v>
          </cell>
        </row>
        <row r="204">
          <cell r="D204" t="str">
            <v>SDF 3829</v>
          </cell>
          <cell r="E204">
            <v>1</v>
          </cell>
          <cell r="F204">
            <v>44.5</v>
          </cell>
          <cell r="G204">
            <v>43.5</v>
          </cell>
          <cell r="H204">
            <v>28.5</v>
          </cell>
          <cell r="I204">
            <v>5.65</v>
          </cell>
          <cell r="J204">
            <v>4.84</v>
          </cell>
          <cell r="K204">
            <v>18.389624999999999</v>
          </cell>
          <cell r="L204">
            <v>5.5168874999999999E-2</v>
          </cell>
          <cell r="M204">
            <v>0.8100000000000005</v>
          </cell>
          <cell r="N204">
            <v>42</v>
          </cell>
          <cell r="O204">
            <v>43</v>
          </cell>
          <cell r="P204">
            <v>27</v>
          </cell>
          <cell r="Q204">
            <v>0</v>
          </cell>
        </row>
        <row r="205">
          <cell r="D205" t="str">
            <v>SEB 5802</v>
          </cell>
          <cell r="E205">
            <v>12</v>
          </cell>
          <cell r="F205">
            <v>37</v>
          </cell>
          <cell r="G205">
            <v>54.5</v>
          </cell>
          <cell r="H205">
            <v>35</v>
          </cell>
          <cell r="I205">
            <v>9.1300000000000008</v>
          </cell>
          <cell r="J205">
            <v>0.69</v>
          </cell>
          <cell r="K205">
            <v>23.525833333333335</v>
          </cell>
          <cell r="L205">
            <v>7.0577500000000001E-2</v>
          </cell>
          <cell r="M205">
            <v>0.85000000000000142</v>
          </cell>
          <cell r="N205">
            <v>18</v>
          </cell>
          <cell r="O205">
            <v>18</v>
          </cell>
          <cell r="P205">
            <v>16.5</v>
          </cell>
          <cell r="Q205">
            <v>8693807157057</v>
          </cell>
        </row>
        <row r="206">
          <cell r="D206" t="str">
            <v>SEL 6007</v>
          </cell>
          <cell r="E206">
            <v>8</v>
          </cell>
          <cell r="F206">
            <v>49.5</v>
          </cell>
          <cell r="G206">
            <v>62</v>
          </cell>
          <cell r="H206">
            <v>28.5</v>
          </cell>
          <cell r="I206">
            <v>11.9</v>
          </cell>
          <cell r="J206">
            <v>1.36</v>
          </cell>
          <cell r="K206">
            <v>29.1555</v>
          </cell>
          <cell r="L206">
            <v>8.7466500000000003E-2</v>
          </cell>
          <cell r="M206">
            <v>1.0199999999999996</v>
          </cell>
          <cell r="N206">
            <v>6.5</v>
          </cell>
          <cell r="O206">
            <v>30.5</v>
          </cell>
          <cell r="P206">
            <v>47</v>
          </cell>
          <cell r="Q206">
            <v>8693807161948</v>
          </cell>
        </row>
        <row r="207">
          <cell r="D207" t="str">
            <v>SEL 6008</v>
          </cell>
          <cell r="E207">
            <v>12</v>
          </cell>
          <cell r="F207">
            <v>24.5</v>
          </cell>
          <cell r="G207">
            <v>36</v>
          </cell>
          <cell r="H207">
            <v>36</v>
          </cell>
          <cell r="I207">
            <v>4.46</v>
          </cell>
          <cell r="J207">
            <v>0.35</v>
          </cell>
          <cell r="K207">
            <v>10.584</v>
          </cell>
          <cell r="L207">
            <v>3.1752000000000002E-2</v>
          </cell>
          <cell r="M207">
            <v>0.26000000000000068</v>
          </cell>
          <cell r="N207">
            <v>6</v>
          </cell>
          <cell r="O207">
            <v>23</v>
          </cell>
          <cell r="P207">
            <v>16.5</v>
          </cell>
          <cell r="Q207">
            <v>8693807166318</v>
          </cell>
        </row>
        <row r="208">
          <cell r="D208" t="str">
            <v>SEL 6012</v>
          </cell>
          <cell r="E208">
            <v>6</v>
          </cell>
          <cell r="F208">
            <v>24</v>
          </cell>
          <cell r="G208">
            <v>47</v>
          </cell>
          <cell r="H208">
            <v>26.5</v>
          </cell>
          <cell r="I208">
            <v>4.0999999999999996</v>
          </cell>
          <cell r="J208">
            <v>0.57999999999999996</v>
          </cell>
          <cell r="K208">
            <v>9.9640000000000004</v>
          </cell>
          <cell r="L208">
            <v>2.9891999999999998E-2</v>
          </cell>
          <cell r="M208">
            <v>0.62000000000000011</v>
          </cell>
          <cell r="N208">
            <v>22.5</v>
          </cell>
          <cell r="O208">
            <v>7.5</v>
          </cell>
          <cell r="P208">
            <v>25</v>
          </cell>
          <cell r="Q208">
            <v>8693807222335</v>
          </cell>
        </row>
        <row r="209">
          <cell r="D209" t="str">
            <v>SEL 6020</v>
          </cell>
          <cell r="E209">
            <v>12</v>
          </cell>
          <cell r="F209">
            <v>35</v>
          </cell>
          <cell r="G209">
            <v>38</v>
          </cell>
          <cell r="H209">
            <v>27</v>
          </cell>
          <cell r="I209">
            <v>5.93</v>
          </cell>
          <cell r="J209">
            <v>0.46</v>
          </cell>
          <cell r="K209">
            <v>11.97</v>
          </cell>
          <cell r="L209">
            <v>3.5909999999999997E-2</v>
          </cell>
          <cell r="M209">
            <v>0.40999999999999925</v>
          </cell>
          <cell r="N209">
            <v>5.5</v>
          </cell>
          <cell r="O209">
            <v>24.5</v>
          </cell>
          <cell r="P209">
            <v>18</v>
          </cell>
          <cell r="Q209">
            <v>8693807217430</v>
          </cell>
        </row>
        <row r="210">
          <cell r="D210" t="str">
            <v>SF 6706</v>
          </cell>
          <cell r="E210">
            <v>5</v>
          </cell>
          <cell r="F210">
            <v>36</v>
          </cell>
          <cell r="G210">
            <v>99</v>
          </cell>
          <cell r="H210">
            <v>37</v>
          </cell>
          <cell r="I210">
            <v>11.9</v>
          </cell>
          <cell r="J210">
            <v>2.2200000000000002</v>
          </cell>
          <cell r="K210">
            <v>43.956000000000003</v>
          </cell>
          <cell r="L210">
            <v>0.13186800000000001</v>
          </cell>
          <cell r="M210">
            <v>0.79999999999999893</v>
          </cell>
          <cell r="N210">
            <v>20</v>
          </cell>
          <cell r="O210">
            <v>34.5</v>
          </cell>
          <cell r="P210">
            <v>36</v>
          </cell>
          <cell r="Q210">
            <v>8693807222762</v>
          </cell>
        </row>
        <row r="211">
          <cell r="D211" t="str">
            <v>SF 6708</v>
          </cell>
          <cell r="E211">
            <v>8</v>
          </cell>
          <cell r="F211">
            <v>29</v>
          </cell>
          <cell r="G211">
            <v>85.5</v>
          </cell>
          <cell r="H211">
            <v>57</v>
          </cell>
          <cell r="I211">
            <v>13.74</v>
          </cell>
          <cell r="J211">
            <v>1.62</v>
          </cell>
          <cell r="K211">
            <v>47.110500000000002</v>
          </cell>
          <cell r="L211">
            <v>0.1413315</v>
          </cell>
          <cell r="M211">
            <v>0.77999999999999936</v>
          </cell>
          <cell r="N211">
            <v>21</v>
          </cell>
          <cell r="O211">
            <v>27.5</v>
          </cell>
          <cell r="P211">
            <v>27.5</v>
          </cell>
          <cell r="Q211">
            <v>8693807222755</v>
          </cell>
        </row>
        <row r="212">
          <cell r="D212" t="str">
            <v>SF 6710</v>
          </cell>
          <cell r="E212">
            <v>3</v>
          </cell>
          <cell r="F212">
            <v>48</v>
          </cell>
          <cell r="G212">
            <v>50</v>
          </cell>
          <cell r="H212">
            <v>52</v>
          </cell>
          <cell r="I212">
            <v>9.68</v>
          </cell>
          <cell r="J212">
            <v>3.18</v>
          </cell>
          <cell r="K212">
            <v>41.6</v>
          </cell>
          <cell r="L212">
            <v>0.12479999999999999</v>
          </cell>
          <cell r="M212">
            <v>0.13999999999999879</v>
          </cell>
          <cell r="N212">
            <v>16</v>
          </cell>
          <cell r="O212">
            <v>50</v>
          </cell>
          <cell r="P212">
            <v>52</v>
          </cell>
          <cell r="Q212">
            <v>8693807215221</v>
          </cell>
        </row>
        <row r="213">
          <cell r="D213" t="str">
            <v>SF 6713</v>
          </cell>
          <cell r="E213">
            <v>4</v>
          </cell>
          <cell r="F213">
            <v>46.5</v>
          </cell>
          <cell r="G213">
            <v>55</v>
          </cell>
          <cell r="H213">
            <v>45</v>
          </cell>
          <cell r="I213">
            <v>13.5</v>
          </cell>
          <cell r="J213">
            <v>3.18</v>
          </cell>
          <cell r="K213">
            <v>38.362499999999997</v>
          </cell>
          <cell r="L213">
            <v>0.1150875</v>
          </cell>
          <cell r="M213">
            <v>0.77999999999999936</v>
          </cell>
          <cell r="N213">
            <v>11.5</v>
          </cell>
          <cell r="O213">
            <v>54</v>
          </cell>
          <cell r="P213">
            <v>43</v>
          </cell>
          <cell r="Q213">
            <v>8693807222779</v>
          </cell>
        </row>
        <row r="214">
          <cell r="D214" t="str">
            <v>SF 6716</v>
          </cell>
          <cell r="E214">
            <v>2</v>
          </cell>
          <cell r="F214">
            <v>60</v>
          </cell>
          <cell r="G214">
            <v>38.5</v>
          </cell>
          <cell r="H214">
            <v>46</v>
          </cell>
          <cell r="I214">
            <v>14.17</v>
          </cell>
          <cell r="J214">
            <v>6.62</v>
          </cell>
          <cell r="K214">
            <v>35.42</v>
          </cell>
          <cell r="L214">
            <v>0.10625999999999999</v>
          </cell>
          <cell r="M214">
            <v>0.92999999999999972</v>
          </cell>
          <cell r="N214">
            <v>58.5</v>
          </cell>
          <cell r="O214">
            <v>18</v>
          </cell>
          <cell r="P214">
            <v>44</v>
          </cell>
          <cell r="Q214">
            <v>8693807216778</v>
          </cell>
        </row>
        <row r="215">
          <cell r="D215" t="str">
            <v>SF 6718</v>
          </cell>
          <cell r="E215">
            <v>1</v>
          </cell>
          <cell r="F215">
            <v>15.5</v>
          </cell>
          <cell r="G215">
            <v>62</v>
          </cell>
          <cell r="H215">
            <v>51</v>
          </cell>
          <cell r="I215">
            <v>5.52</v>
          </cell>
          <cell r="J215">
            <v>5.3</v>
          </cell>
          <cell r="K215">
            <v>16.337</v>
          </cell>
          <cell r="L215">
            <v>4.9010999999999999E-2</v>
          </cell>
          <cell r="M215">
            <v>0.21999999999999975</v>
          </cell>
          <cell r="N215">
            <v>15.5</v>
          </cell>
          <cell r="O215">
            <v>62</v>
          </cell>
          <cell r="P215">
            <v>51</v>
          </cell>
          <cell r="Q215">
            <v>8693807222786</v>
          </cell>
        </row>
        <row r="216">
          <cell r="D216" t="str">
            <v>SF 6720</v>
          </cell>
          <cell r="E216">
            <v>2</v>
          </cell>
          <cell r="F216">
            <v>41</v>
          </cell>
          <cell r="G216">
            <v>53.5</v>
          </cell>
          <cell r="H216">
            <v>53.5</v>
          </cell>
          <cell r="I216">
            <v>8.15</v>
          </cell>
          <cell r="J216">
            <v>4.01</v>
          </cell>
          <cell r="K216">
            <v>39.117416666666664</v>
          </cell>
          <cell r="L216">
            <v>0.11735225000000001</v>
          </cell>
          <cell r="M216">
            <v>0.13000000000000078</v>
          </cell>
          <cell r="N216">
            <v>20.5</v>
          </cell>
          <cell r="O216">
            <v>53</v>
          </cell>
          <cell r="P216">
            <v>53</v>
          </cell>
          <cell r="Q216">
            <v>8693807221987</v>
          </cell>
        </row>
        <row r="217">
          <cell r="D217" t="str">
            <v>SF 6720S</v>
          </cell>
          <cell r="E217">
            <v>2</v>
          </cell>
          <cell r="F217">
            <v>47.5</v>
          </cell>
          <cell r="G217">
            <v>57</v>
          </cell>
          <cell r="H217">
            <v>56.5</v>
          </cell>
          <cell r="I217">
            <v>9.1999999999999993</v>
          </cell>
          <cell r="J217">
            <v>4.5</v>
          </cell>
          <cell r="K217">
            <v>50.991250000000001</v>
          </cell>
          <cell r="L217">
            <v>0.15297374999999999</v>
          </cell>
          <cell r="M217">
            <v>0.19999999999999929</v>
          </cell>
          <cell r="N217">
            <v>23.5</v>
          </cell>
          <cell r="O217">
            <v>56.5</v>
          </cell>
          <cell r="P217">
            <v>56</v>
          </cell>
          <cell r="Q217">
            <v>8693807225664</v>
          </cell>
        </row>
        <row r="218">
          <cell r="D218" t="str">
            <v>SF 6750</v>
          </cell>
          <cell r="E218">
            <v>2</v>
          </cell>
          <cell r="F218">
            <v>31</v>
          </cell>
          <cell r="G218">
            <v>59.5</v>
          </cell>
          <cell r="H218">
            <v>59.5</v>
          </cell>
          <cell r="I218">
            <v>8.44</v>
          </cell>
          <cell r="J218">
            <v>4.12</v>
          </cell>
          <cell r="K218">
            <v>36.582583333333332</v>
          </cell>
          <cell r="L218">
            <v>0.10974775000000001</v>
          </cell>
          <cell r="M218">
            <v>0.19999999999999929</v>
          </cell>
          <cell r="N218">
            <v>15.5</v>
          </cell>
          <cell r="O218">
            <v>59</v>
          </cell>
          <cell r="P218">
            <v>59</v>
          </cell>
          <cell r="Q218">
            <v>8693807222014</v>
          </cell>
        </row>
        <row r="219">
          <cell r="D219" t="str">
            <v>SF 6770</v>
          </cell>
          <cell r="E219">
            <v>2</v>
          </cell>
          <cell r="F219">
            <v>28.5</v>
          </cell>
          <cell r="G219">
            <v>68.5</v>
          </cell>
          <cell r="H219">
            <v>60.5</v>
          </cell>
          <cell r="I219">
            <v>9.6199999999999992</v>
          </cell>
          <cell r="J219">
            <v>4.7300000000000004</v>
          </cell>
          <cell r="K219">
            <v>39.370375000000003</v>
          </cell>
          <cell r="L219">
            <v>0.118111125</v>
          </cell>
          <cell r="M219">
            <v>0.15999999999999837</v>
          </cell>
          <cell r="N219">
            <v>14.5</v>
          </cell>
          <cell r="O219">
            <v>68.5</v>
          </cell>
          <cell r="P219">
            <v>60</v>
          </cell>
          <cell r="Q219">
            <v>8693807222021</v>
          </cell>
        </row>
        <row r="220">
          <cell r="D220" t="str">
            <v>SF 6770S</v>
          </cell>
          <cell r="E220">
            <v>2</v>
          </cell>
          <cell r="F220">
            <v>41.5</v>
          </cell>
          <cell r="G220">
            <v>61.5</v>
          </cell>
          <cell r="H220">
            <v>60</v>
          </cell>
          <cell r="I220">
            <v>10.4</v>
          </cell>
          <cell r="J220">
            <v>5.01</v>
          </cell>
          <cell r="K220">
            <v>51.045000000000002</v>
          </cell>
          <cell r="L220">
            <v>0.15313499999999999</v>
          </cell>
          <cell r="M220">
            <v>0.38000000000000078</v>
          </cell>
          <cell r="N220">
            <v>20.5</v>
          </cell>
          <cell r="O220">
            <v>61</v>
          </cell>
          <cell r="P220">
            <v>59.5</v>
          </cell>
          <cell r="Q220">
            <v>8693807225671</v>
          </cell>
        </row>
        <row r="221">
          <cell r="D221" t="str">
            <v>SF 6780</v>
          </cell>
          <cell r="E221">
            <v>2</v>
          </cell>
          <cell r="F221">
            <v>31</v>
          </cell>
          <cell r="G221">
            <v>68.5</v>
          </cell>
          <cell r="H221">
            <v>56.5</v>
          </cell>
          <cell r="I221">
            <v>11.35</v>
          </cell>
          <cell r="J221">
            <v>5.59</v>
          </cell>
          <cell r="K221">
            <v>39.992583333333336</v>
          </cell>
          <cell r="L221">
            <v>0.11997774999999999</v>
          </cell>
          <cell r="M221">
            <v>0.16999999999999993</v>
          </cell>
          <cell r="N221">
            <v>15.5</v>
          </cell>
          <cell r="O221">
            <v>68.5</v>
          </cell>
          <cell r="P221">
            <v>56</v>
          </cell>
          <cell r="Q221">
            <v>8693807222045</v>
          </cell>
        </row>
        <row r="222">
          <cell r="D222" t="str">
            <v>SF 6780S</v>
          </cell>
          <cell r="E222">
            <v>2</v>
          </cell>
          <cell r="F222">
            <v>44.5</v>
          </cell>
          <cell r="G222">
            <v>71.5</v>
          </cell>
          <cell r="H222">
            <v>56.5</v>
          </cell>
          <cell r="I222">
            <v>12.9</v>
          </cell>
          <cell r="J222">
            <v>6.3</v>
          </cell>
          <cell r="K222">
            <v>59.922958333333334</v>
          </cell>
          <cell r="L222">
            <v>0.17976887499999999</v>
          </cell>
          <cell r="M222">
            <v>0.30000000000000071</v>
          </cell>
          <cell r="N222">
            <v>22</v>
          </cell>
          <cell r="O222">
            <v>71</v>
          </cell>
          <cell r="P222">
            <v>56</v>
          </cell>
          <cell r="Q222">
            <v>8693807225688</v>
          </cell>
        </row>
        <row r="223">
          <cell r="D223" t="str">
            <v>SFH 3302</v>
          </cell>
          <cell r="E223">
            <v>6</v>
          </cell>
          <cell r="F223">
            <v>25</v>
          </cell>
          <cell r="G223">
            <v>44.5</v>
          </cell>
          <cell r="H223">
            <v>56.5</v>
          </cell>
          <cell r="I223">
            <v>6.81</v>
          </cell>
          <cell r="J223">
            <v>1.04</v>
          </cell>
          <cell r="K223">
            <v>20.952083333333334</v>
          </cell>
          <cell r="L223">
            <v>6.2856250000000002E-2</v>
          </cell>
          <cell r="M223">
            <v>0.5699999999999994</v>
          </cell>
          <cell r="N223">
            <v>13.5</v>
          </cell>
          <cell r="O223">
            <v>23</v>
          </cell>
          <cell r="P223">
            <v>27</v>
          </cell>
          <cell r="Q223">
            <v>8693807091221</v>
          </cell>
        </row>
        <row r="224">
          <cell r="D224" t="str">
            <v>SFH 3303</v>
          </cell>
          <cell r="E224">
            <v>4</v>
          </cell>
          <cell r="F224">
            <v>33</v>
          </cell>
          <cell r="G224">
            <v>70</v>
          </cell>
          <cell r="H224">
            <v>52</v>
          </cell>
          <cell r="I224">
            <v>17.2</v>
          </cell>
          <cell r="J224">
            <v>4.0999999999999996</v>
          </cell>
          <cell r="K224">
            <v>40.04</v>
          </cell>
          <cell r="L224">
            <v>0.12012</v>
          </cell>
          <cell r="M224">
            <v>0.80000000000000071</v>
          </cell>
          <cell r="N224">
            <v>15.5</v>
          </cell>
          <cell r="O224">
            <v>68.5</v>
          </cell>
          <cell r="P224">
            <v>26</v>
          </cell>
          <cell r="Q224">
            <v>8693807109049</v>
          </cell>
        </row>
        <row r="225">
          <cell r="D225" t="str">
            <v>SFH 3304</v>
          </cell>
          <cell r="E225">
            <v>5</v>
          </cell>
          <cell r="F225">
            <v>34</v>
          </cell>
          <cell r="G225">
            <v>72</v>
          </cell>
          <cell r="H225">
            <v>40.5</v>
          </cell>
          <cell r="I225">
            <v>7.76</v>
          </cell>
          <cell r="J225">
            <v>1.38</v>
          </cell>
          <cell r="K225">
            <v>33.048000000000002</v>
          </cell>
          <cell r="L225">
            <v>9.9143999999999996E-2</v>
          </cell>
          <cell r="M225">
            <v>0.86000000000000032</v>
          </cell>
          <cell r="N225">
            <v>14</v>
          </cell>
          <cell r="O225">
            <v>32.5</v>
          </cell>
          <cell r="P225">
            <v>39.5</v>
          </cell>
          <cell r="Q225">
            <v>8693807131965</v>
          </cell>
        </row>
        <row r="226">
          <cell r="D226" t="str">
            <v>SFH 3305</v>
          </cell>
          <cell r="E226">
            <v>4</v>
          </cell>
          <cell r="F226">
            <v>35.5</v>
          </cell>
          <cell r="G226">
            <v>109.5</v>
          </cell>
          <cell r="H226">
            <v>52.5</v>
          </cell>
          <cell r="I226">
            <v>20.49</v>
          </cell>
          <cell r="J226">
            <v>4.6900000000000004</v>
          </cell>
          <cell r="K226">
            <v>68.026875000000004</v>
          </cell>
          <cell r="L226">
            <v>0.20408062499999999</v>
          </cell>
          <cell r="M226">
            <v>1.7299999999999969</v>
          </cell>
          <cell r="N226">
            <v>16.5</v>
          </cell>
          <cell r="O226">
            <v>108</v>
          </cell>
          <cell r="P226">
            <v>25.5</v>
          </cell>
          <cell r="Q226">
            <v>8693807456789</v>
          </cell>
        </row>
        <row r="227">
          <cell r="D227" t="str">
            <v>SFH 3306</v>
          </cell>
          <cell r="E227">
            <v>4</v>
          </cell>
          <cell r="F227">
            <v>34</v>
          </cell>
          <cell r="G227">
            <v>108</v>
          </cell>
          <cell r="H227">
            <v>52.5</v>
          </cell>
          <cell r="I227">
            <v>21.6</v>
          </cell>
          <cell r="J227">
            <v>4.82</v>
          </cell>
          <cell r="K227">
            <v>64.260000000000005</v>
          </cell>
          <cell r="L227">
            <v>0.19278000000000001</v>
          </cell>
          <cell r="M227">
            <v>2.3200000000000003</v>
          </cell>
          <cell r="N227">
            <v>16.5</v>
          </cell>
          <cell r="O227">
            <v>107.5</v>
          </cell>
          <cell r="P227">
            <v>25.5</v>
          </cell>
          <cell r="Q227">
            <v>8693807131989</v>
          </cell>
        </row>
        <row r="228">
          <cell r="D228" t="str">
            <v>SFH 3308</v>
          </cell>
          <cell r="E228">
            <v>4</v>
          </cell>
          <cell r="F228">
            <v>27.5</v>
          </cell>
          <cell r="G228">
            <v>98</v>
          </cell>
          <cell r="H228">
            <v>44</v>
          </cell>
          <cell r="I228">
            <v>13.5</v>
          </cell>
          <cell r="J228">
            <v>3.09</v>
          </cell>
          <cell r="K228">
            <v>39.526666666666664</v>
          </cell>
          <cell r="L228">
            <v>0.11858</v>
          </cell>
          <cell r="M228">
            <v>1.1400000000000006</v>
          </cell>
          <cell r="N228">
            <v>13</v>
          </cell>
          <cell r="O228">
            <v>95.5</v>
          </cell>
          <cell r="P228">
            <v>21.5</v>
          </cell>
          <cell r="Q228">
            <v>8693807153639</v>
          </cell>
        </row>
        <row r="229">
          <cell r="D229" t="str">
            <v>SFH 3308</v>
          </cell>
          <cell r="E229">
            <v>8</v>
          </cell>
          <cell r="F229">
            <v>36</v>
          </cell>
          <cell r="G229">
            <v>95</v>
          </cell>
          <cell r="H229">
            <v>24</v>
          </cell>
          <cell r="I229">
            <v>11.5</v>
          </cell>
          <cell r="J229">
            <v>1.18</v>
          </cell>
          <cell r="K229">
            <v>27.36</v>
          </cell>
          <cell r="L229">
            <v>8.208E-2</v>
          </cell>
          <cell r="M229">
            <v>2.0600000000000005</v>
          </cell>
          <cell r="N229">
            <v>11.5</v>
          </cell>
          <cell r="O229">
            <v>13.5</v>
          </cell>
          <cell r="P229">
            <v>12.5</v>
          </cell>
          <cell r="Q229">
            <v>8693807154858</v>
          </cell>
        </row>
        <row r="230">
          <cell r="D230" t="str">
            <v>SFH 3309</v>
          </cell>
          <cell r="E230">
            <v>4</v>
          </cell>
          <cell r="F230">
            <v>24.5</v>
          </cell>
          <cell r="G230">
            <v>64</v>
          </cell>
          <cell r="H230">
            <v>48</v>
          </cell>
          <cell r="I230">
            <v>7.1</v>
          </cell>
          <cell r="J230">
            <v>1.7</v>
          </cell>
          <cell r="K230">
            <v>25.088000000000001</v>
          </cell>
          <cell r="L230">
            <v>7.5263999999999998E-2</v>
          </cell>
          <cell r="M230">
            <v>0.29999999999999982</v>
          </cell>
          <cell r="N230">
            <v>12</v>
          </cell>
          <cell r="O230">
            <v>64</v>
          </cell>
          <cell r="P230">
            <v>23.5</v>
          </cell>
          <cell r="Q230">
            <v>8693807204843</v>
          </cell>
        </row>
        <row r="231">
          <cell r="D231" t="str">
            <v>SFH 3310</v>
          </cell>
          <cell r="E231">
            <v>4</v>
          </cell>
          <cell r="F231">
            <v>31</v>
          </cell>
          <cell r="G231">
            <v>47</v>
          </cell>
          <cell r="H231">
            <v>48</v>
          </cell>
          <cell r="I231">
            <v>7.7</v>
          </cell>
          <cell r="J231">
            <v>1.87</v>
          </cell>
          <cell r="K231">
            <v>23.312000000000001</v>
          </cell>
          <cell r="L231">
            <v>6.9935999999999998E-2</v>
          </cell>
          <cell r="M231">
            <v>0.21999999999999975</v>
          </cell>
          <cell r="N231">
            <v>15.5</v>
          </cell>
          <cell r="O231">
            <v>47</v>
          </cell>
          <cell r="P231">
            <v>24</v>
          </cell>
          <cell r="Q231">
            <v>8693807205123</v>
          </cell>
        </row>
        <row r="232">
          <cell r="D232" t="str">
            <v>SFH 3312</v>
          </cell>
          <cell r="E232">
            <v>6</v>
          </cell>
          <cell r="F232">
            <v>24.5</v>
          </cell>
          <cell r="G232">
            <v>43.5</v>
          </cell>
          <cell r="H232">
            <v>56</v>
          </cell>
          <cell r="I232">
            <v>6.61</v>
          </cell>
          <cell r="J232">
            <v>1.03</v>
          </cell>
          <cell r="K232">
            <v>19.893999999999998</v>
          </cell>
          <cell r="L232">
            <v>5.9681999999999999E-2</v>
          </cell>
          <cell r="M232">
            <v>0.4300000000000006</v>
          </cell>
          <cell r="N232">
            <v>14</v>
          </cell>
          <cell r="O232">
            <v>23</v>
          </cell>
          <cell r="P232">
            <v>27</v>
          </cell>
          <cell r="Q232">
            <v>8693807216884</v>
          </cell>
        </row>
        <row r="233">
          <cell r="D233" t="str">
            <v>SFH 3313</v>
          </cell>
          <cell r="E233">
            <v>6</v>
          </cell>
          <cell r="F233">
            <v>23.5</v>
          </cell>
          <cell r="G233">
            <v>42</v>
          </cell>
          <cell r="H233">
            <v>54.5</v>
          </cell>
          <cell r="I233">
            <v>6.65</v>
          </cell>
          <cell r="J233">
            <v>1.04</v>
          </cell>
          <cell r="K233">
            <v>17.930499999999999</v>
          </cell>
          <cell r="L233">
            <v>5.3791499999999999E-2</v>
          </cell>
          <cell r="M233">
            <v>0.41000000000000014</v>
          </cell>
          <cell r="N233">
            <v>13.5</v>
          </cell>
          <cell r="O233">
            <v>22</v>
          </cell>
          <cell r="P233">
            <v>27</v>
          </cell>
          <cell r="Q233">
            <v>0</v>
          </cell>
        </row>
        <row r="234">
          <cell r="D234" t="str">
            <v>SFH 3316</v>
          </cell>
          <cell r="E234">
            <v>6</v>
          </cell>
          <cell r="F234">
            <v>39</v>
          </cell>
          <cell r="G234">
            <v>27</v>
          </cell>
          <cell r="H234">
            <v>54</v>
          </cell>
          <cell r="I234">
            <v>8.4</v>
          </cell>
          <cell r="J234">
            <v>1.31</v>
          </cell>
          <cell r="K234">
            <v>18.954000000000001</v>
          </cell>
          <cell r="L234">
            <v>5.6862000000000003E-2</v>
          </cell>
          <cell r="M234">
            <v>0.54</v>
          </cell>
          <cell r="N234">
            <v>12.5</v>
          </cell>
          <cell r="O234">
            <v>25.5</v>
          </cell>
          <cell r="P234">
            <v>26</v>
          </cell>
          <cell r="Q234">
            <v>8693807216907</v>
          </cell>
        </row>
        <row r="235">
          <cell r="D235" t="str">
            <v>SFH 3314</v>
          </cell>
          <cell r="E235">
            <v>4</v>
          </cell>
          <cell r="F235">
            <v>31</v>
          </cell>
          <cell r="G235">
            <v>77.5</v>
          </cell>
          <cell r="H235">
            <v>48.5</v>
          </cell>
          <cell r="I235">
            <v>11.55</v>
          </cell>
          <cell r="J235">
            <v>2.86</v>
          </cell>
          <cell r="K235">
            <v>38.84041666666667</v>
          </cell>
          <cell r="L235">
            <v>0.11652125000000001</v>
          </cell>
          <cell r="M235">
            <v>0.11000000000000121</v>
          </cell>
          <cell r="N235">
            <v>15.5</v>
          </cell>
          <cell r="O235">
            <v>77.5</v>
          </cell>
          <cell r="P235">
            <v>24</v>
          </cell>
          <cell r="Q235">
            <v>8693807210776</v>
          </cell>
        </row>
        <row r="236">
          <cell r="D236" t="str">
            <v>SFH 3317</v>
          </cell>
          <cell r="E236">
            <v>6</v>
          </cell>
          <cell r="F236">
            <v>45.5</v>
          </cell>
          <cell r="G236">
            <v>58</v>
          </cell>
          <cell r="H236">
            <v>28</v>
          </cell>
          <cell r="I236">
            <v>9.1999999999999993</v>
          </cell>
          <cell r="J236">
            <v>1.51</v>
          </cell>
          <cell r="K236">
            <v>24.630666666666666</v>
          </cell>
          <cell r="L236">
            <v>7.3891999999999999E-2</v>
          </cell>
          <cell r="M236">
            <v>0.13999999999999879</v>
          </cell>
          <cell r="N236">
            <v>19.5</v>
          </cell>
          <cell r="O236">
            <v>23</v>
          </cell>
          <cell r="P236">
            <v>28</v>
          </cell>
          <cell r="Q236">
            <v>8693807211963</v>
          </cell>
        </row>
        <row r="237">
          <cell r="D237" t="str">
            <v>SFH 3320</v>
          </cell>
          <cell r="E237">
            <v>4</v>
          </cell>
          <cell r="F237">
            <v>26</v>
          </cell>
          <cell r="G237">
            <v>88</v>
          </cell>
          <cell r="H237">
            <v>49.5</v>
          </cell>
          <cell r="I237">
            <v>12.3</v>
          </cell>
          <cell r="J237">
            <v>2.93</v>
          </cell>
          <cell r="K237">
            <v>37.752000000000002</v>
          </cell>
          <cell r="L237">
            <v>0.113256</v>
          </cell>
          <cell r="M237">
            <v>0.58000000000000007</v>
          </cell>
          <cell r="N237">
            <v>12.5</v>
          </cell>
          <cell r="O237">
            <v>88</v>
          </cell>
          <cell r="P237">
            <v>25.5</v>
          </cell>
          <cell r="Q237">
            <v>8693807205147</v>
          </cell>
        </row>
        <row r="238">
          <cell r="D238" t="str">
            <v>SFH 3321</v>
          </cell>
          <cell r="E238">
            <v>1</v>
          </cell>
          <cell r="F238">
            <v>16</v>
          </cell>
          <cell r="G238">
            <v>39</v>
          </cell>
          <cell r="H238">
            <v>66</v>
          </cell>
          <cell r="I238">
            <v>7.73</v>
          </cell>
          <cell r="J238">
            <v>7.73</v>
          </cell>
          <cell r="K238">
            <v>13.728</v>
          </cell>
          <cell r="L238">
            <v>4.1183999999999998E-2</v>
          </cell>
          <cell r="M238">
            <v>0</v>
          </cell>
          <cell r="Q238">
            <v>8693807208230</v>
          </cell>
        </row>
        <row r="239">
          <cell r="D239" t="str">
            <v>SFH 3322</v>
          </cell>
          <cell r="E239">
            <v>1</v>
          </cell>
          <cell r="F239">
            <v>17</v>
          </cell>
          <cell r="G239">
            <v>47</v>
          </cell>
          <cell r="H239">
            <v>65</v>
          </cell>
          <cell r="I239">
            <v>9.5</v>
          </cell>
          <cell r="J239">
            <v>9.5</v>
          </cell>
          <cell r="K239">
            <v>17.311666666666667</v>
          </cell>
          <cell r="L239">
            <v>5.1935000000000002E-2</v>
          </cell>
          <cell r="M239">
            <v>0</v>
          </cell>
          <cell r="Q239">
            <v>8693807208247</v>
          </cell>
        </row>
        <row r="240">
          <cell r="D240" t="str">
            <v>SFH 3323</v>
          </cell>
          <cell r="E240">
            <v>4</v>
          </cell>
          <cell r="F240">
            <v>26</v>
          </cell>
          <cell r="G240">
            <v>88</v>
          </cell>
          <cell r="H240">
            <v>50</v>
          </cell>
          <cell r="I240">
            <v>11.96</v>
          </cell>
          <cell r="J240">
            <v>2.93</v>
          </cell>
          <cell r="K240">
            <v>38.133333333333333</v>
          </cell>
          <cell r="L240">
            <v>0.1144</v>
          </cell>
          <cell r="M240">
            <v>0.24000000000000021</v>
          </cell>
          <cell r="N240">
            <v>12.5</v>
          </cell>
          <cell r="O240">
            <v>88</v>
          </cell>
          <cell r="P240">
            <v>25.5</v>
          </cell>
          <cell r="Q240">
            <v>8693807209190</v>
          </cell>
        </row>
        <row r="241">
          <cell r="D241" t="str">
            <v>SFH 3325</v>
          </cell>
          <cell r="E241">
            <v>4</v>
          </cell>
          <cell r="F241">
            <v>26</v>
          </cell>
          <cell r="G241">
            <v>88</v>
          </cell>
          <cell r="H241">
            <v>50</v>
          </cell>
          <cell r="I241">
            <v>11.96</v>
          </cell>
          <cell r="J241">
            <v>2.93</v>
          </cell>
          <cell r="K241">
            <v>38.133333333333333</v>
          </cell>
          <cell r="L241">
            <v>0.1144</v>
          </cell>
          <cell r="M241">
            <v>0.24000000000000021</v>
          </cell>
          <cell r="N241">
            <v>12.5</v>
          </cell>
          <cell r="O241">
            <v>88</v>
          </cell>
          <cell r="P241">
            <v>25.5</v>
          </cell>
          <cell r="Q241">
            <v>8693807205154</v>
          </cell>
        </row>
        <row r="242">
          <cell r="D242" t="str">
            <v>SFH 3326</v>
          </cell>
          <cell r="E242">
            <v>1</v>
          </cell>
          <cell r="F242">
            <v>16.5</v>
          </cell>
          <cell r="G242">
            <v>55</v>
          </cell>
          <cell r="H242">
            <v>65.5</v>
          </cell>
          <cell r="I242">
            <v>12.05</v>
          </cell>
          <cell r="J242">
            <v>12.05</v>
          </cell>
          <cell r="K242">
            <v>19.813749999999999</v>
          </cell>
          <cell r="L242">
            <v>5.9441250000000001E-2</v>
          </cell>
          <cell r="M242">
            <v>0</v>
          </cell>
          <cell r="N242">
            <v>16.5</v>
          </cell>
          <cell r="O242">
            <v>55</v>
          </cell>
          <cell r="P242">
            <v>65.5</v>
          </cell>
          <cell r="Q242">
            <v>8693807208889</v>
          </cell>
        </row>
        <row r="243">
          <cell r="D243" t="str">
            <v>SFH 3328</v>
          </cell>
          <cell r="E243">
            <v>4</v>
          </cell>
          <cell r="F243">
            <v>26</v>
          </cell>
          <cell r="G243">
            <v>88</v>
          </cell>
          <cell r="H243">
            <v>50</v>
          </cell>
          <cell r="I243">
            <v>11.96</v>
          </cell>
          <cell r="J243">
            <v>2.93</v>
          </cell>
          <cell r="K243">
            <v>38.133333333333333</v>
          </cell>
          <cell r="L243">
            <v>0.1144</v>
          </cell>
          <cell r="M243">
            <v>0.24000000000000021</v>
          </cell>
          <cell r="N243">
            <v>12.5</v>
          </cell>
          <cell r="O243">
            <v>88</v>
          </cell>
          <cell r="P243">
            <v>25.5</v>
          </cell>
          <cell r="Q243">
            <v>8693807209206</v>
          </cell>
        </row>
        <row r="244">
          <cell r="D244" t="str">
            <v>SFH 2500</v>
          </cell>
          <cell r="E244">
            <v>2</v>
          </cell>
          <cell r="F244">
            <v>30.5</v>
          </cell>
          <cell r="G244">
            <v>96.5</v>
          </cell>
          <cell r="H244">
            <v>34</v>
          </cell>
          <cell r="I244">
            <v>9.98</v>
          </cell>
          <cell r="J244">
            <v>4.93</v>
          </cell>
          <cell r="K244">
            <v>33.356833333333334</v>
          </cell>
          <cell r="L244">
            <v>0.10007050000000001</v>
          </cell>
          <cell r="M244">
            <v>0.12000000000000099</v>
          </cell>
          <cell r="N244">
            <v>15</v>
          </cell>
          <cell r="O244">
            <v>95.5</v>
          </cell>
          <cell r="P244">
            <v>33</v>
          </cell>
          <cell r="Q244">
            <v>8693807221093</v>
          </cell>
        </row>
        <row r="245">
          <cell r="D245" t="str">
            <v>SFH 3000</v>
          </cell>
          <cell r="E245">
            <v>2</v>
          </cell>
          <cell r="F245">
            <v>30.5</v>
          </cell>
          <cell r="G245">
            <v>96.5</v>
          </cell>
          <cell r="H245">
            <v>34</v>
          </cell>
          <cell r="I245">
            <v>9.98</v>
          </cell>
          <cell r="J245">
            <v>4.93</v>
          </cell>
          <cell r="K245">
            <v>33.356833333333334</v>
          </cell>
          <cell r="L245">
            <v>0.10007050000000001</v>
          </cell>
          <cell r="M245">
            <v>0.12000000000000099</v>
          </cell>
          <cell r="N245">
            <v>15</v>
          </cell>
          <cell r="O245">
            <v>95.5</v>
          </cell>
          <cell r="P245">
            <v>33</v>
          </cell>
          <cell r="Q245">
            <v>8693807221109</v>
          </cell>
        </row>
        <row r="246">
          <cell r="D246" t="str">
            <v>SFH 3377</v>
          </cell>
          <cell r="E246">
            <v>1</v>
          </cell>
          <cell r="F246">
            <v>16.5</v>
          </cell>
          <cell r="G246">
            <v>60</v>
          </cell>
          <cell r="H246">
            <v>65.5</v>
          </cell>
          <cell r="I246">
            <v>13.85</v>
          </cell>
          <cell r="J246">
            <v>13.85</v>
          </cell>
          <cell r="K246">
            <v>21.614999999999998</v>
          </cell>
          <cell r="L246">
            <v>6.4845E-2</v>
          </cell>
          <cell r="M246">
            <v>0</v>
          </cell>
          <cell r="N246">
            <v>16.5</v>
          </cell>
          <cell r="O246">
            <v>60</v>
          </cell>
          <cell r="P246">
            <v>65.5</v>
          </cell>
          <cell r="Q246">
            <v>8693807217058</v>
          </cell>
        </row>
        <row r="247">
          <cell r="D247" t="str">
            <v>SFH 3387</v>
          </cell>
          <cell r="E247">
            <v>1</v>
          </cell>
          <cell r="F247">
            <v>17.5</v>
          </cell>
          <cell r="G247">
            <v>57.5</v>
          </cell>
          <cell r="H247">
            <v>68</v>
          </cell>
          <cell r="I247">
            <v>13.53</v>
          </cell>
          <cell r="J247">
            <v>13.53</v>
          </cell>
          <cell r="K247">
            <v>22.808333333333334</v>
          </cell>
          <cell r="L247">
            <v>6.8425E-2</v>
          </cell>
          <cell r="M247">
            <v>0</v>
          </cell>
          <cell r="N247">
            <v>17.5</v>
          </cell>
          <cell r="O247">
            <v>57.5</v>
          </cell>
          <cell r="P247">
            <v>68</v>
          </cell>
          <cell r="Q247">
            <v>8693807217089</v>
          </cell>
        </row>
        <row r="248">
          <cell r="D248" t="str">
            <v>SFH 3390</v>
          </cell>
          <cell r="E248">
            <v>2</v>
          </cell>
          <cell r="F248">
            <v>30.5</v>
          </cell>
          <cell r="G248">
            <v>96.5</v>
          </cell>
          <cell r="H248">
            <v>34</v>
          </cell>
          <cell r="I248">
            <v>9.4600000000000009</v>
          </cell>
          <cell r="J248">
            <v>4.67</v>
          </cell>
          <cell r="K248">
            <v>33.356833333333334</v>
          </cell>
          <cell r="L248">
            <v>0.10007050000000001</v>
          </cell>
          <cell r="M248">
            <v>0.12000000000000099</v>
          </cell>
          <cell r="N248">
            <v>15</v>
          </cell>
          <cell r="O248">
            <v>95.5</v>
          </cell>
          <cell r="P248">
            <v>33</v>
          </cell>
          <cell r="Q248">
            <v>8693807220287</v>
          </cell>
        </row>
        <row r="249">
          <cell r="D249" t="str">
            <v>SFH 3390</v>
          </cell>
          <cell r="E249">
            <v>4</v>
          </cell>
          <cell r="F249">
            <v>32</v>
          </cell>
          <cell r="G249">
            <v>97.5</v>
          </cell>
          <cell r="H249">
            <v>68</v>
          </cell>
          <cell r="I249">
            <v>20.38</v>
          </cell>
          <cell r="J249">
            <v>4.67</v>
          </cell>
          <cell r="K249">
            <v>70.72</v>
          </cell>
          <cell r="L249">
            <v>0.21215999999999999</v>
          </cell>
          <cell r="M249">
            <v>1.6999999999999993</v>
          </cell>
          <cell r="N249">
            <v>15</v>
          </cell>
          <cell r="O249">
            <v>95.5</v>
          </cell>
          <cell r="P249">
            <v>33</v>
          </cell>
          <cell r="Q249">
            <v>8693807220287</v>
          </cell>
        </row>
        <row r="250">
          <cell r="D250" t="str">
            <v>SFH 3391</v>
          </cell>
          <cell r="E250">
            <v>2</v>
          </cell>
          <cell r="F250">
            <v>30.5</v>
          </cell>
          <cell r="G250">
            <v>96.5</v>
          </cell>
          <cell r="H250">
            <v>34</v>
          </cell>
          <cell r="I250">
            <v>9.4600000000000009</v>
          </cell>
          <cell r="J250">
            <v>4.67</v>
          </cell>
          <cell r="K250">
            <v>33.356833333333334</v>
          </cell>
          <cell r="L250">
            <v>0.10007050000000001</v>
          </cell>
          <cell r="M250">
            <v>0.12000000000000099</v>
          </cell>
          <cell r="N250">
            <v>15</v>
          </cell>
          <cell r="O250">
            <v>95.5</v>
          </cell>
          <cell r="P250">
            <v>33</v>
          </cell>
          <cell r="Q250">
            <v>8693807220294</v>
          </cell>
        </row>
        <row r="251">
          <cell r="D251" t="str">
            <v>SFH 3391</v>
          </cell>
          <cell r="E251">
            <v>4</v>
          </cell>
          <cell r="F251">
            <v>32</v>
          </cell>
          <cell r="G251">
            <v>97.5</v>
          </cell>
          <cell r="H251">
            <v>68</v>
          </cell>
          <cell r="I251">
            <v>20.38</v>
          </cell>
          <cell r="J251">
            <v>4.67</v>
          </cell>
          <cell r="K251">
            <v>70.72</v>
          </cell>
          <cell r="L251">
            <v>0.21215999999999999</v>
          </cell>
          <cell r="M251">
            <v>1.6999999999999993</v>
          </cell>
          <cell r="N251">
            <v>15</v>
          </cell>
          <cell r="O251">
            <v>95.5</v>
          </cell>
          <cell r="P251">
            <v>33</v>
          </cell>
          <cell r="Q251">
            <v>8693807220294</v>
          </cell>
        </row>
        <row r="252">
          <cell r="D252" t="str">
            <v>SFH 3392</v>
          </cell>
          <cell r="E252">
            <v>2</v>
          </cell>
          <cell r="F252">
            <v>30.5</v>
          </cell>
          <cell r="G252">
            <v>96.5</v>
          </cell>
          <cell r="H252">
            <v>34</v>
          </cell>
          <cell r="I252">
            <v>9.4600000000000009</v>
          </cell>
          <cell r="J252">
            <v>4.67</v>
          </cell>
          <cell r="K252">
            <v>33.356833333333334</v>
          </cell>
          <cell r="L252">
            <v>0.10007050000000001</v>
          </cell>
          <cell r="M252">
            <v>0.12000000000000099</v>
          </cell>
          <cell r="N252">
            <v>15</v>
          </cell>
          <cell r="O252">
            <v>95.5</v>
          </cell>
          <cell r="P252">
            <v>33</v>
          </cell>
          <cell r="Q252">
            <v>8693807220300</v>
          </cell>
        </row>
        <row r="253">
          <cell r="D253" t="str">
            <v>SFH 3392</v>
          </cell>
          <cell r="E253">
            <v>4</v>
          </cell>
          <cell r="F253">
            <v>32</v>
          </cell>
          <cell r="G253">
            <v>97.5</v>
          </cell>
          <cell r="H253">
            <v>68</v>
          </cell>
          <cell r="I253">
            <v>20.38</v>
          </cell>
          <cell r="J253">
            <v>4.67</v>
          </cell>
          <cell r="K253">
            <v>70.72</v>
          </cell>
          <cell r="L253">
            <v>0.21215999999999999</v>
          </cell>
          <cell r="M253">
            <v>1.6999999999999993</v>
          </cell>
          <cell r="N253">
            <v>15</v>
          </cell>
          <cell r="O253">
            <v>95.5</v>
          </cell>
          <cell r="P253">
            <v>33</v>
          </cell>
          <cell r="Q253">
            <v>8693807220300</v>
          </cell>
        </row>
        <row r="254">
          <cell r="D254" t="str">
            <v>SFH 3320</v>
          </cell>
          <cell r="E254">
            <v>2</v>
          </cell>
          <cell r="F254">
            <v>30.5</v>
          </cell>
          <cell r="G254">
            <v>96.5</v>
          </cell>
          <cell r="H254">
            <v>34</v>
          </cell>
          <cell r="I254">
            <v>9.68</v>
          </cell>
          <cell r="J254">
            <v>4.78</v>
          </cell>
          <cell r="K254">
            <v>33.356833333333334</v>
          </cell>
          <cell r="L254">
            <v>0.10007050000000001</v>
          </cell>
          <cell r="M254">
            <v>0.11999999999999922</v>
          </cell>
          <cell r="N254">
            <v>15</v>
          </cell>
          <cell r="O254">
            <v>95.5</v>
          </cell>
          <cell r="P254">
            <v>33</v>
          </cell>
          <cell r="Q254">
            <v>8693807210790</v>
          </cell>
        </row>
        <row r="255">
          <cell r="D255" t="str">
            <v>SFH 3323</v>
          </cell>
          <cell r="E255">
            <v>2</v>
          </cell>
          <cell r="F255">
            <v>30.5</v>
          </cell>
          <cell r="G255">
            <v>96.5</v>
          </cell>
          <cell r="H255">
            <v>34</v>
          </cell>
          <cell r="I255">
            <v>9.4600000000000009</v>
          </cell>
          <cell r="J255">
            <v>4.67</v>
          </cell>
          <cell r="K255">
            <v>33.356833333333334</v>
          </cell>
          <cell r="L255">
            <v>0.10007050000000001</v>
          </cell>
          <cell r="M255">
            <v>0.12000000000000099</v>
          </cell>
          <cell r="N255">
            <v>15</v>
          </cell>
          <cell r="O255">
            <v>95.5</v>
          </cell>
          <cell r="P255">
            <v>33</v>
          </cell>
          <cell r="Q255">
            <v>8693807210813</v>
          </cell>
        </row>
        <row r="256">
          <cell r="D256" t="str">
            <v>SFH 3325</v>
          </cell>
          <cell r="E256">
            <v>2</v>
          </cell>
          <cell r="F256">
            <v>30.5</v>
          </cell>
          <cell r="G256">
            <v>96.5</v>
          </cell>
          <cell r="H256">
            <v>34</v>
          </cell>
          <cell r="I256">
            <v>9.4600000000000009</v>
          </cell>
          <cell r="J256">
            <v>4.67</v>
          </cell>
          <cell r="K256">
            <v>33.356833333333334</v>
          </cell>
          <cell r="L256">
            <v>0.10007050000000001</v>
          </cell>
          <cell r="M256">
            <v>0.12000000000000099</v>
          </cell>
          <cell r="N256">
            <v>15</v>
          </cell>
          <cell r="O256">
            <v>95.5</v>
          </cell>
          <cell r="P256">
            <v>33</v>
          </cell>
          <cell r="Q256">
            <v>8693807210820</v>
          </cell>
        </row>
        <row r="257">
          <cell r="D257" t="str">
            <v>SFH 3328</v>
          </cell>
          <cell r="E257">
            <v>2</v>
          </cell>
          <cell r="F257">
            <v>30.5</v>
          </cell>
          <cell r="G257">
            <v>96.5</v>
          </cell>
          <cell r="H257">
            <v>34</v>
          </cell>
          <cell r="I257">
            <v>9.68</v>
          </cell>
          <cell r="J257">
            <v>4.78</v>
          </cell>
          <cell r="K257">
            <v>33.356833333333334</v>
          </cell>
          <cell r="L257">
            <v>0.10007050000000001</v>
          </cell>
          <cell r="M257">
            <v>0.11999999999999922</v>
          </cell>
          <cell r="N257">
            <v>15</v>
          </cell>
          <cell r="O257">
            <v>95.5</v>
          </cell>
          <cell r="P257">
            <v>33</v>
          </cell>
          <cell r="Q257">
            <v>8693807210837</v>
          </cell>
        </row>
        <row r="258">
          <cell r="D258" t="str">
            <v>SFH 3364</v>
          </cell>
          <cell r="E258">
            <v>6</v>
          </cell>
          <cell r="F258">
            <v>24</v>
          </cell>
          <cell r="G258">
            <v>69.5</v>
          </cell>
          <cell r="H258">
            <v>52.5</v>
          </cell>
          <cell r="I258">
            <v>11.18</v>
          </cell>
          <cell r="J258">
            <v>1.71</v>
          </cell>
          <cell r="K258">
            <v>29.19</v>
          </cell>
          <cell r="L258">
            <v>8.7569999999999995E-2</v>
          </cell>
          <cell r="M258">
            <v>0.91999999999999993</v>
          </cell>
          <cell r="N258">
            <v>23</v>
          </cell>
          <cell r="O258">
            <v>23</v>
          </cell>
          <cell r="P258">
            <v>25</v>
          </cell>
          <cell r="Q258">
            <v>8693807225879</v>
          </cell>
        </row>
        <row r="259">
          <cell r="D259" t="str">
            <v>SFH 3369</v>
          </cell>
          <cell r="E259">
            <v>6</v>
          </cell>
          <cell r="F259">
            <v>24.5</v>
          </cell>
          <cell r="G259">
            <v>41</v>
          </cell>
          <cell r="H259">
            <v>53</v>
          </cell>
          <cell r="I259">
            <v>7</v>
          </cell>
          <cell r="J259">
            <v>1.07</v>
          </cell>
          <cell r="K259">
            <v>17.746166666666667</v>
          </cell>
          <cell r="L259">
            <v>5.3238500000000001E-2</v>
          </cell>
          <cell r="M259">
            <v>0.58000000000000007</v>
          </cell>
          <cell r="N259">
            <v>13</v>
          </cell>
          <cell r="O259">
            <v>22.5</v>
          </cell>
          <cell r="P259">
            <v>25.5</v>
          </cell>
          <cell r="Q259">
            <v>8693807227019</v>
          </cell>
        </row>
        <row r="260">
          <cell r="D260" t="str">
            <v>SFS 5702</v>
          </cell>
          <cell r="E260">
            <v>6</v>
          </cell>
          <cell r="F260">
            <v>23.5</v>
          </cell>
          <cell r="G260">
            <v>63.5</v>
          </cell>
          <cell r="H260">
            <v>35.5</v>
          </cell>
          <cell r="I260">
            <v>8.1</v>
          </cell>
          <cell r="J260">
            <v>1.25</v>
          </cell>
          <cell r="K260">
            <v>17.658291666666667</v>
          </cell>
          <cell r="L260">
            <v>5.2974874999999998E-2</v>
          </cell>
          <cell r="M260">
            <v>0.59999999999999964</v>
          </cell>
          <cell r="N260">
            <v>21</v>
          </cell>
          <cell r="O260">
            <v>21.5</v>
          </cell>
          <cell r="P260">
            <v>17</v>
          </cell>
          <cell r="Q260">
            <v>8693807208483</v>
          </cell>
        </row>
        <row r="261">
          <cell r="D261" t="str">
            <v>SFS 5703</v>
          </cell>
          <cell r="E261">
            <v>6</v>
          </cell>
          <cell r="F261">
            <v>35.4</v>
          </cell>
          <cell r="G261">
            <v>22</v>
          </cell>
          <cell r="H261">
            <v>62.5</v>
          </cell>
          <cell r="I261">
            <v>8</v>
          </cell>
          <cell r="J261">
            <v>1.23</v>
          </cell>
          <cell r="K261">
            <v>16.225000000000001</v>
          </cell>
          <cell r="L261">
            <v>4.8675000000000003E-2</v>
          </cell>
          <cell r="M261">
            <v>0.62000000000000011</v>
          </cell>
          <cell r="Q261">
            <v>8693807208490</v>
          </cell>
        </row>
        <row r="262">
          <cell r="D262" t="str">
            <v>SFS 5704</v>
          </cell>
          <cell r="E262">
            <v>4</v>
          </cell>
          <cell r="F262">
            <v>67</v>
          </cell>
          <cell r="G262">
            <v>38.5</v>
          </cell>
          <cell r="H262">
            <v>61</v>
          </cell>
          <cell r="I262">
            <v>12.26</v>
          </cell>
          <cell r="J262">
            <v>2.7</v>
          </cell>
          <cell r="K262">
            <v>52.449833333333331</v>
          </cell>
          <cell r="L262">
            <v>0.1573495</v>
          </cell>
          <cell r="M262">
            <v>1.4599999999999991</v>
          </cell>
          <cell r="Q262">
            <v>0</v>
          </cell>
        </row>
        <row r="263">
          <cell r="D263" t="str">
            <v>SFS 5705</v>
          </cell>
          <cell r="E263">
            <v>4</v>
          </cell>
          <cell r="F263">
            <v>67</v>
          </cell>
          <cell r="G263">
            <v>38.5</v>
          </cell>
          <cell r="H263">
            <v>61</v>
          </cell>
          <cell r="I263">
            <v>13.04</v>
          </cell>
          <cell r="J263">
            <v>2.9</v>
          </cell>
          <cell r="K263">
            <v>52.449833333333331</v>
          </cell>
          <cell r="L263">
            <v>0.1573495</v>
          </cell>
          <cell r="M263">
            <v>1.4399999999999995</v>
          </cell>
          <cell r="Q263">
            <v>0</v>
          </cell>
        </row>
        <row r="264">
          <cell r="D264" t="str">
            <v>SCO 5034</v>
          </cell>
          <cell r="E264">
            <v>4</v>
          </cell>
          <cell r="F264">
            <v>30.5</v>
          </cell>
          <cell r="G264">
            <v>60.5</v>
          </cell>
          <cell r="H264">
            <v>61</v>
          </cell>
          <cell r="I264">
            <v>14</v>
          </cell>
          <cell r="J264">
            <v>3.26</v>
          </cell>
          <cell r="K264">
            <v>37.520083333333332</v>
          </cell>
          <cell r="L264">
            <v>0.11256025</v>
          </cell>
          <cell r="M264">
            <v>0.96000000000000085</v>
          </cell>
          <cell r="N264">
            <v>29</v>
          </cell>
          <cell r="O264">
            <v>29.5</v>
          </cell>
          <cell r="P264">
            <v>29.5</v>
          </cell>
          <cell r="Q264">
            <v>8693807226586</v>
          </cell>
        </row>
        <row r="265">
          <cell r="D265" t="str">
            <v>SFS 5706</v>
          </cell>
          <cell r="E265">
            <v>2</v>
          </cell>
          <cell r="F265">
            <v>26.5</v>
          </cell>
          <cell r="G265">
            <v>40</v>
          </cell>
          <cell r="H265">
            <v>58.5</v>
          </cell>
          <cell r="I265">
            <v>6.71</v>
          </cell>
          <cell r="J265">
            <v>2.92</v>
          </cell>
          <cell r="K265">
            <v>20.67</v>
          </cell>
          <cell r="L265">
            <v>6.2010000000000003E-2</v>
          </cell>
          <cell r="M265">
            <v>0.87000000000000011</v>
          </cell>
          <cell r="Q265">
            <v>8693807208407</v>
          </cell>
        </row>
        <row r="266">
          <cell r="D266" t="str">
            <v>SFS 5707</v>
          </cell>
          <cell r="E266">
            <v>2</v>
          </cell>
          <cell r="F266">
            <v>31.5</v>
          </cell>
          <cell r="G266">
            <v>37</v>
          </cell>
          <cell r="H266">
            <v>56</v>
          </cell>
          <cell r="I266">
            <v>7.43</v>
          </cell>
          <cell r="J266">
            <v>3.28</v>
          </cell>
          <cell r="K266">
            <v>21.756</v>
          </cell>
          <cell r="L266">
            <v>6.5268000000000007E-2</v>
          </cell>
          <cell r="M266">
            <v>0.87000000000000011</v>
          </cell>
          <cell r="Q266">
            <v>0</v>
          </cell>
        </row>
        <row r="267">
          <cell r="D267" t="str">
            <v>SHB 3010</v>
          </cell>
          <cell r="E267">
            <v>12</v>
          </cell>
          <cell r="F267">
            <v>38</v>
          </cell>
          <cell r="G267">
            <v>55</v>
          </cell>
          <cell r="H267">
            <v>38.5</v>
          </cell>
          <cell r="I267">
            <v>13.92</v>
          </cell>
          <cell r="J267">
            <v>1.0900000000000001</v>
          </cell>
          <cell r="K267">
            <v>26.821666666666665</v>
          </cell>
          <cell r="L267">
            <v>8.0464999999999995E-2</v>
          </cell>
          <cell r="M267">
            <v>0.83999999999999808</v>
          </cell>
          <cell r="N267">
            <v>17.5</v>
          </cell>
          <cell r="O267">
            <v>17.5</v>
          </cell>
          <cell r="P267">
            <v>18</v>
          </cell>
          <cell r="Q267">
            <v>8693807073630</v>
          </cell>
        </row>
        <row r="268">
          <cell r="D268" t="str">
            <v>SHB 3028</v>
          </cell>
          <cell r="E268">
            <v>24</v>
          </cell>
          <cell r="F268">
            <v>64</v>
          </cell>
          <cell r="G268">
            <v>24.5</v>
          </cell>
          <cell r="H268">
            <v>39</v>
          </cell>
          <cell r="I268">
            <v>16.73</v>
          </cell>
          <cell r="J268">
            <v>0.65</v>
          </cell>
          <cell r="K268">
            <v>20.384</v>
          </cell>
          <cell r="L268">
            <v>6.1151999999999998E-2</v>
          </cell>
          <cell r="M268">
            <v>1.129999999999999</v>
          </cell>
          <cell r="N268">
            <v>7.5</v>
          </cell>
          <cell r="O268">
            <v>7.5</v>
          </cell>
          <cell r="P268">
            <v>37</v>
          </cell>
          <cell r="Q268">
            <v>8693807131491</v>
          </cell>
        </row>
        <row r="269">
          <cell r="D269" t="str">
            <v>SHB 3028</v>
          </cell>
          <cell r="E269">
            <v>12</v>
          </cell>
          <cell r="F269">
            <v>17</v>
          </cell>
          <cell r="G269">
            <v>48</v>
          </cell>
          <cell r="H269">
            <v>40</v>
          </cell>
          <cell r="I269">
            <v>8.25</v>
          </cell>
          <cell r="J269">
            <v>0.65</v>
          </cell>
          <cell r="K269">
            <v>10.88</v>
          </cell>
          <cell r="L269">
            <v>3.2640000000000002E-2</v>
          </cell>
          <cell r="M269">
            <v>0.44999999999999929</v>
          </cell>
          <cell r="N269">
            <v>7.5</v>
          </cell>
          <cell r="O269">
            <v>7.5</v>
          </cell>
          <cell r="P269">
            <v>37</v>
          </cell>
          <cell r="Q269">
            <v>0</v>
          </cell>
        </row>
        <row r="270">
          <cell r="D270" t="str">
            <v>SHB 3029</v>
          </cell>
          <cell r="E270">
            <v>6</v>
          </cell>
          <cell r="F270">
            <v>30.5</v>
          </cell>
          <cell r="G270">
            <v>52.5</v>
          </cell>
          <cell r="H270">
            <v>47</v>
          </cell>
          <cell r="I270">
            <v>11.8</v>
          </cell>
          <cell r="J270">
            <v>1.82</v>
          </cell>
          <cell r="K270">
            <v>25.08625</v>
          </cell>
          <cell r="L270">
            <v>7.5258749999999999E-2</v>
          </cell>
          <cell r="M270">
            <v>0.88000000000000078</v>
          </cell>
          <cell r="N270">
            <v>17</v>
          </cell>
          <cell r="O270">
            <v>29</v>
          </cell>
          <cell r="P270">
            <v>22</v>
          </cell>
          <cell r="Q270">
            <v>8693807131576</v>
          </cell>
        </row>
        <row r="271">
          <cell r="D271" t="str">
            <v>SHB 3036</v>
          </cell>
          <cell r="E271">
            <v>6</v>
          </cell>
          <cell r="F271">
            <v>28</v>
          </cell>
          <cell r="G271">
            <v>53</v>
          </cell>
          <cell r="H271">
            <v>44.5</v>
          </cell>
          <cell r="I271">
            <v>9.9</v>
          </cell>
          <cell r="J271">
            <v>1.55</v>
          </cell>
          <cell r="K271">
            <v>22.012666666666668</v>
          </cell>
          <cell r="L271">
            <v>6.6037999999999999E-2</v>
          </cell>
          <cell r="M271">
            <v>0.59999999999999964</v>
          </cell>
          <cell r="N271">
            <v>17</v>
          </cell>
          <cell r="O271">
            <v>25.2</v>
          </cell>
          <cell r="P271">
            <v>22</v>
          </cell>
          <cell r="Q271">
            <v>8693807161788</v>
          </cell>
        </row>
        <row r="272">
          <cell r="D272" t="str">
            <v>SHB 3037</v>
          </cell>
          <cell r="E272">
            <v>4</v>
          </cell>
          <cell r="F272">
            <v>32</v>
          </cell>
          <cell r="G272">
            <v>52</v>
          </cell>
          <cell r="H272">
            <v>52.5</v>
          </cell>
          <cell r="I272">
            <v>17.239999999999998</v>
          </cell>
          <cell r="J272">
            <v>3.88</v>
          </cell>
          <cell r="K272">
            <v>29.12</v>
          </cell>
          <cell r="L272">
            <v>8.7359999999999993E-2</v>
          </cell>
          <cell r="M272">
            <v>1.7199999999999989</v>
          </cell>
          <cell r="Q272">
            <v>8693807162372</v>
          </cell>
        </row>
        <row r="273">
          <cell r="D273" t="str">
            <v>SHB 3038</v>
          </cell>
          <cell r="E273">
            <v>4</v>
          </cell>
          <cell r="F273">
            <v>41</v>
          </cell>
          <cell r="G273">
            <v>77.5</v>
          </cell>
          <cell r="H273">
            <v>52</v>
          </cell>
          <cell r="I273">
            <v>17.850000000000001</v>
          </cell>
          <cell r="J273">
            <v>4.25</v>
          </cell>
          <cell r="K273">
            <v>55.076666666666668</v>
          </cell>
          <cell r="L273">
            <v>0.16522999999999999</v>
          </cell>
          <cell r="M273">
            <v>0.85000000000000142</v>
          </cell>
          <cell r="N273">
            <v>25</v>
          </cell>
          <cell r="O273">
            <v>53</v>
          </cell>
          <cell r="P273">
            <v>33</v>
          </cell>
          <cell r="Q273">
            <v>8693807162068</v>
          </cell>
        </row>
        <row r="274">
          <cell r="D274" t="str">
            <v>SHB 3041</v>
          </cell>
          <cell r="E274">
            <v>12</v>
          </cell>
          <cell r="F274">
            <v>67</v>
          </cell>
          <cell r="G274">
            <v>23</v>
          </cell>
          <cell r="H274">
            <v>40</v>
          </cell>
          <cell r="I274">
            <v>10.199999999999999</v>
          </cell>
          <cell r="J274">
            <v>0.8</v>
          </cell>
          <cell r="K274">
            <v>20.546666666666667</v>
          </cell>
          <cell r="L274">
            <v>6.164E-2</v>
          </cell>
          <cell r="M274">
            <v>0.59999999999999787</v>
          </cell>
          <cell r="N274">
            <v>10.9</v>
          </cell>
          <cell r="O274">
            <v>10.7</v>
          </cell>
          <cell r="P274">
            <v>38.5</v>
          </cell>
          <cell r="Q274">
            <v>8693807162044</v>
          </cell>
        </row>
        <row r="275">
          <cell r="D275" t="str">
            <v>SHB 3042</v>
          </cell>
          <cell r="E275">
            <v>8</v>
          </cell>
          <cell r="F275">
            <v>36.5</v>
          </cell>
          <cell r="G275">
            <v>36.5</v>
          </cell>
          <cell r="H275">
            <v>39</v>
          </cell>
          <cell r="I275">
            <v>15.44</v>
          </cell>
          <cell r="J275">
            <v>1.85</v>
          </cell>
          <cell r="K275">
            <v>17.31925</v>
          </cell>
          <cell r="L275">
            <v>5.1957749999999997E-2</v>
          </cell>
          <cell r="M275">
            <v>0.63999999999999879</v>
          </cell>
          <cell r="Q275">
            <v>8693807166141</v>
          </cell>
        </row>
        <row r="276">
          <cell r="D276" t="str">
            <v>SHB 3042</v>
          </cell>
          <cell r="E276">
            <v>12</v>
          </cell>
          <cell r="F276">
            <v>38</v>
          </cell>
          <cell r="G276">
            <v>56</v>
          </cell>
          <cell r="H276">
            <v>51.5</v>
          </cell>
          <cell r="I276">
            <v>23.17</v>
          </cell>
          <cell r="J276">
            <v>1.85</v>
          </cell>
          <cell r="K276">
            <v>36.530666666666669</v>
          </cell>
          <cell r="L276">
            <v>0.10959199999999999</v>
          </cell>
          <cell r="M276">
            <v>0.96999999999999886</v>
          </cell>
          <cell r="N276">
            <v>18</v>
          </cell>
          <cell r="O276">
            <v>18</v>
          </cell>
          <cell r="P276">
            <v>25</v>
          </cell>
          <cell r="Q276">
            <v>8693807166141</v>
          </cell>
        </row>
        <row r="277">
          <cell r="D277" t="str">
            <v>SHB 3043</v>
          </cell>
          <cell r="E277">
            <v>4</v>
          </cell>
          <cell r="F277">
            <v>40.5</v>
          </cell>
          <cell r="G277">
            <v>44</v>
          </cell>
          <cell r="H277">
            <v>43</v>
          </cell>
          <cell r="I277">
            <v>9.6</v>
          </cell>
          <cell r="J277">
            <v>2.21</v>
          </cell>
          <cell r="K277">
            <v>25.542000000000002</v>
          </cell>
          <cell r="L277">
            <v>7.6626E-2</v>
          </cell>
          <cell r="M277">
            <v>0.75999999999999979</v>
          </cell>
          <cell r="N277">
            <v>19.5</v>
          </cell>
          <cell r="O277">
            <v>21.5</v>
          </cell>
          <cell r="P277">
            <v>41</v>
          </cell>
          <cell r="Q277">
            <v>8693807198661</v>
          </cell>
        </row>
        <row r="278">
          <cell r="D278" t="str">
            <v>SHB 3046</v>
          </cell>
          <cell r="E278">
            <v>4</v>
          </cell>
          <cell r="F278">
            <v>40</v>
          </cell>
          <cell r="G278">
            <v>44</v>
          </cell>
          <cell r="H278">
            <v>44</v>
          </cell>
          <cell r="I278">
            <v>7.2</v>
          </cell>
          <cell r="J278">
            <v>1.65</v>
          </cell>
          <cell r="K278">
            <v>25.813333333333333</v>
          </cell>
          <cell r="L278">
            <v>7.7439999999999995E-2</v>
          </cell>
          <cell r="M278">
            <v>0.60000000000000053</v>
          </cell>
          <cell r="N278">
            <v>20</v>
          </cell>
          <cell r="O278">
            <v>22.2</v>
          </cell>
          <cell r="P278">
            <v>43</v>
          </cell>
          <cell r="Q278">
            <v>8693807199118</v>
          </cell>
        </row>
        <row r="279">
          <cell r="D279" t="str">
            <v>SHB 3047</v>
          </cell>
          <cell r="E279">
            <v>6</v>
          </cell>
          <cell r="F279">
            <v>28</v>
          </cell>
          <cell r="G279">
            <v>58</v>
          </cell>
          <cell r="H279">
            <v>49.5</v>
          </cell>
          <cell r="I279">
            <v>10.7</v>
          </cell>
          <cell r="J279">
            <v>1.65</v>
          </cell>
          <cell r="K279">
            <v>26.795999999999999</v>
          </cell>
          <cell r="L279">
            <v>8.0388000000000001E-2</v>
          </cell>
          <cell r="M279">
            <v>0.80000000000000071</v>
          </cell>
          <cell r="N279">
            <v>19.3</v>
          </cell>
          <cell r="O279">
            <v>26.8</v>
          </cell>
          <cell r="P279">
            <v>24.5</v>
          </cell>
          <cell r="Q279">
            <v>8693807199170</v>
          </cell>
        </row>
        <row r="280">
          <cell r="D280" t="str">
            <v>SHB 3048</v>
          </cell>
          <cell r="E280">
            <v>8</v>
          </cell>
          <cell r="F280">
            <v>38</v>
          </cell>
          <cell r="G280">
            <v>38</v>
          </cell>
          <cell r="H280">
            <v>54</v>
          </cell>
          <cell r="I280">
            <v>15.4</v>
          </cell>
          <cell r="J280">
            <v>1.78</v>
          </cell>
          <cell r="K280">
            <v>25.992000000000001</v>
          </cell>
          <cell r="L280">
            <v>7.7976000000000004E-2</v>
          </cell>
          <cell r="M280">
            <v>1.1600000000000001</v>
          </cell>
          <cell r="N280">
            <v>18</v>
          </cell>
          <cell r="O280">
            <v>18</v>
          </cell>
          <cell r="P280">
            <v>25</v>
          </cell>
          <cell r="Q280">
            <v>8693807199293</v>
          </cell>
        </row>
        <row r="281">
          <cell r="D281" t="str">
            <v>SHB 3049</v>
          </cell>
          <cell r="E281">
            <v>4</v>
          </cell>
          <cell r="F281">
            <v>48</v>
          </cell>
          <cell r="G281">
            <v>57</v>
          </cell>
          <cell r="H281">
            <v>37.5</v>
          </cell>
          <cell r="I281">
            <v>12.75</v>
          </cell>
          <cell r="J281">
            <v>2.85</v>
          </cell>
          <cell r="K281">
            <v>34.200000000000003</v>
          </cell>
          <cell r="L281">
            <v>0.1026</v>
          </cell>
          <cell r="M281">
            <v>1.3499999999999996</v>
          </cell>
          <cell r="N281">
            <v>23</v>
          </cell>
          <cell r="O281">
            <v>28</v>
          </cell>
          <cell r="P281">
            <v>36</v>
          </cell>
          <cell r="Q281">
            <v>8693807200944</v>
          </cell>
        </row>
        <row r="282">
          <cell r="D282" t="str">
            <v>SHB 3051</v>
          </cell>
          <cell r="E282">
            <v>3</v>
          </cell>
          <cell r="F282">
            <v>33</v>
          </cell>
          <cell r="G282">
            <v>55</v>
          </cell>
          <cell r="H282">
            <v>72</v>
          </cell>
          <cell r="I282">
            <v>13.3</v>
          </cell>
          <cell r="J282">
            <v>4.12</v>
          </cell>
          <cell r="K282">
            <v>43.56</v>
          </cell>
          <cell r="L282">
            <v>0.13067999999999999</v>
          </cell>
          <cell r="M282">
            <v>0.94000000000000128</v>
          </cell>
          <cell r="N282">
            <v>31</v>
          </cell>
          <cell r="O282">
            <v>53</v>
          </cell>
          <cell r="P282">
            <v>23</v>
          </cell>
          <cell r="Q282">
            <v>8693807166677</v>
          </cell>
        </row>
        <row r="283">
          <cell r="D283" t="str">
            <v>SHB 3051A</v>
          </cell>
          <cell r="E283">
            <v>4</v>
          </cell>
          <cell r="F283">
            <v>45</v>
          </cell>
          <cell r="G283">
            <v>46.5</v>
          </cell>
          <cell r="H283">
            <v>41</v>
          </cell>
          <cell r="I283">
            <v>14.55</v>
          </cell>
          <cell r="J283">
            <v>3.4</v>
          </cell>
          <cell r="K283">
            <v>28.5975</v>
          </cell>
          <cell r="L283">
            <v>8.5792499999999994E-2</v>
          </cell>
          <cell r="M283">
            <v>0.95000000000000107</v>
          </cell>
          <cell r="N283">
            <v>23</v>
          </cell>
          <cell r="O283">
            <v>46</v>
          </cell>
          <cell r="P283">
            <v>19.5</v>
          </cell>
          <cell r="Q283">
            <v>0</v>
          </cell>
        </row>
        <row r="284">
          <cell r="D284" t="str">
            <v>SHB 3051S</v>
          </cell>
          <cell r="E284">
            <v>2</v>
          </cell>
          <cell r="F284">
            <v>33</v>
          </cell>
          <cell r="G284">
            <v>55</v>
          </cell>
          <cell r="H284">
            <v>59</v>
          </cell>
          <cell r="I284">
            <v>9.58</v>
          </cell>
          <cell r="J284">
            <v>4.37</v>
          </cell>
          <cell r="K284">
            <v>35.695</v>
          </cell>
          <cell r="L284">
            <v>0.107085</v>
          </cell>
          <cell r="M284">
            <v>0.83999999999999986</v>
          </cell>
          <cell r="N284">
            <v>31</v>
          </cell>
          <cell r="O284">
            <v>53.5</v>
          </cell>
          <cell r="P284">
            <v>28.5</v>
          </cell>
          <cell r="Q284">
            <v>8693807166677</v>
          </cell>
        </row>
        <row r="285">
          <cell r="D285" t="str">
            <v>SHB 3052</v>
          </cell>
          <cell r="E285">
            <v>4</v>
          </cell>
          <cell r="F285">
            <v>41.5</v>
          </cell>
          <cell r="G285">
            <v>58</v>
          </cell>
          <cell r="H285">
            <v>41</v>
          </cell>
          <cell r="I285">
            <v>10.54</v>
          </cell>
          <cell r="J285">
            <v>2.38</v>
          </cell>
          <cell r="K285">
            <v>32.895666666666664</v>
          </cell>
          <cell r="L285">
            <v>9.8686999999999997E-2</v>
          </cell>
          <cell r="M285">
            <v>1.0199999999999996</v>
          </cell>
          <cell r="Q285">
            <v>8693807200951</v>
          </cell>
        </row>
        <row r="286">
          <cell r="D286" t="str">
            <v>SHB 3053</v>
          </cell>
          <cell r="E286">
            <v>6</v>
          </cell>
          <cell r="F286">
            <v>50</v>
          </cell>
          <cell r="G286">
            <v>70</v>
          </cell>
          <cell r="H286">
            <v>47</v>
          </cell>
          <cell r="I286">
            <v>27.06</v>
          </cell>
          <cell r="J286">
            <v>4.2699999999999996</v>
          </cell>
          <cell r="K286">
            <v>54.833333333333336</v>
          </cell>
          <cell r="L286">
            <v>0.16450000000000001</v>
          </cell>
          <cell r="M286">
            <v>1.4400000000000013</v>
          </cell>
          <cell r="Q286">
            <v>0</v>
          </cell>
        </row>
        <row r="287">
          <cell r="D287" t="str">
            <v>SHB 3054</v>
          </cell>
          <cell r="E287">
            <v>6</v>
          </cell>
          <cell r="F287">
            <v>51</v>
          </cell>
          <cell r="G287">
            <v>70</v>
          </cell>
          <cell r="H287">
            <v>46</v>
          </cell>
          <cell r="I287">
            <v>27.54</v>
          </cell>
          <cell r="J287">
            <v>4.3499999999999996</v>
          </cell>
          <cell r="K287">
            <v>54.74</v>
          </cell>
          <cell r="L287">
            <v>0.16422</v>
          </cell>
          <cell r="M287">
            <v>1.4400000000000013</v>
          </cell>
          <cell r="Q287">
            <v>8693807199958</v>
          </cell>
        </row>
        <row r="288">
          <cell r="D288" t="str">
            <v>SHB 3055</v>
          </cell>
          <cell r="E288">
            <v>4</v>
          </cell>
          <cell r="F288">
            <v>43</v>
          </cell>
          <cell r="G288">
            <v>63</v>
          </cell>
          <cell r="H288">
            <v>58</v>
          </cell>
          <cell r="I288">
            <v>13.86</v>
          </cell>
          <cell r="J288">
            <v>3.13</v>
          </cell>
          <cell r="K288">
            <v>52.374000000000002</v>
          </cell>
          <cell r="L288">
            <v>0.15712200000000001</v>
          </cell>
          <cell r="M288">
            <v>1.3399999999999999</v>
          </cell>
          <cell r="Q288">
            <v>8693807208178</v>
          </cell>
        </row>
        <row r="289">
          <cell r="D289" t="str">
            <v>SHB 3056</v>
          </cell>
          <cell r="E289">
            <v>2</v>
          </cell>
          <cell r="F289">
            <v>39.5</v>
          </cell>
          <cell r="G289">
            <v>46</v>
          </cell>
          <cell r="H289">
            <v>30</v>
          </cell>
          <cell r="I289">
            <v>4.37</v>
          </cell>
          <cell r="J289">
            <v>2.13</v>
          </cell>
          <cell r="K289">
            <v>18.170000000000002</v>
          </cell>
          <cell r="L289">
            <v>5.4510000000000003E-2</v>
          </cell>
          <cell r="M289">
            <v>0.11000000000000032</v>
          </cell>
          <cell r="N289">
            <v>39.5</v>
          </cell>
          <cell r="O289">
            <v>23</v>
          </cell>
          <cell r="P289">
            <v>30</v>
          </cell>
          <cell r="Q289">
            <v>8693807203839</v>
          </cell>
        </row>
        <row r="290">
          <cell r="D290" t="str">
            <v>SHB 3057</v>
          </cell>
          <cell r="E290">
            <v>4</v>
          </cell>
          <cell r="F290">
            <v>41</v>
          </cell>
          <cell r="G290">
            <v>58</v>
          </cell>
          <cell r="H290">
            <v>57.5</v>
          </cell>
          <cell r="I290">
            <v>13.1</v>
          </cell>
          <cell r="J290">
            <v>2.97</v>
          </cell>
          <cell r="K290">
            <v>45.578333333333333</v>
          </cell>
          <cell r="L290">
            <v>0.136735</v>
          </cell>
          <cell r="M290">
            <v>1.2199999999999989</v>
          </cell>
          <cell r="Q290">
            <v>8693807208186</v>
          </cell>
        </row>
        <row r="291">
          <cell r="D291" t="str">
            <v>SHB 3058</v>
          </cell>
          <cell r="E291">
            <v>2</v>
          </cell>
          <cell r="F291">
            <v>48.5</v>
          </cell>
          <cell r="G291">
            <v>48.5</v>
          </cell>
          <cell r="H291">
            <v>49</v>
          </cell>
          <cell r="I291">
            <v>12.42</v>
          </cell>
          <cell r="J291">
            <v>5.66</v>
          </cell>
          <cell r="K291">
            <v>38.420083333333331</v>
          </cell>
          <cell r="L291">
            <v>0.11526024999999999</v>
          </cell>
          <cell r="M291">
            <v>1.0999999999999996</v>
          </cell>
          <cell r="Q291">
            <v>8693807199934</v>
          </cell>
        </row>
        <row r="292">
          <cell r="D292" t="str">
            <v>SHB 3059</v>
          </cell>
          <cell r="E292">
            <v>6</v>
          </cell>
          <cell r="F292">
            <v>52.5</v>
          </cell>
          <cell r="G292">
            <v>30.5</v>
          </cell>
          <cell r="H292">
            <v>46.5</v>
          </cell>
          <cell r="I292">
            <v>10.1</v>
          </cell>
          <cell r="J292">
            <v>1.57</v>
          </cell>
          <cell r="K292">
            <v>24.819375000000001</v>
          </cell>
          <cell r="L292">
            <v>7.4458125E-2</v>
          </cell>
          <cell r="M292">
            <v>0.67999999999999972</v>
          </cell>
          <cell r="N292">
            <v>28.5</v>
          </cell>
          <cell r="O292">
            <v>17</v>
          </cell>
          <cell r="P292">
            <v>22</v>
          </cell>
          <cell r="Q292">
            <v>8693807205017</v>
          </cell>
        </row>
        <row r="293">
          <cell r="D293" t="str">
            <v>SHB 3060</v>
          </cell>
          <cell r="E293">
            <v>6</v>
          </cell>
          <cell r="F293">
            <v>37.5</v>
          </cell>
          <cell r="G293">
            <v>58</v>
          </cell>
          <cell r="H293">
            <v>47.5</v>
          </cell>
          <cell r="I293">
            <v>14.43</v>
          </cell>
          <cell r="J293">
            <v>2.25</v>
          </cell>
          <cell r="K293">
            <v>34.4375</v>
          </cell>
          <cell r="L293">
            <v>0.1033125</v>
          </cell>
          <cell r="M293">
            <v>0.92999999999999972</v>
          </cell>
          <cell r="Q293">
            <v>8693807208315</v>
          </cell>
        </row>
        <row r="294">
          <cell r="D294" t="str">
            <v>SHB 3061</v>
          </cell>
          <cell r="E294">
            <v>6</v>
          </cell>
          <cell r="F294">
            <v>37.5</v>
          </cell>
          <cell r="G294">
            <v>58</v>
          </cell>
          <cell r="H294">
            <v>47.5</v>
          </cell>
          <cell r="I294">
            <v>15.67</v>
          </cell>
          <cell r="J294">
            <v>2.46</v>
          </cell>
          <cell r="K294">
            <v>34.4375</v>
          </cell>
          <cell r="L294">
            <v>0.1033125</v>
          </cell>
          <cell r="M294">
            <v>0.91000000000000014</v>
          </cell>
          <cell r="Q294">
            <v>8693807208322</v>
          </cell>
        </row>
        <row r="295">
          <cell r="D295" t="str">
            <v>SHB 3062</v>
          </cell>
          <cell r="E295">
            <v>6</v>
          </cell>
          <cell r="F295">
            <v>45</v>
          </cell>
          <cell r="G295">
            <v>61</v>
          </cell>
          <cell r="H295">
            <v>45</v>
          </cell>
          <cell r="I295">
            <v>11.94</v>
          </cell>
          <cell r="J295">
            <v>1.79</v>
          </cell>
          <cell r="K295">
            <v>41.174999999999997</v>
          </cell>
          <cell r="L295">
            <v>0.123525</v>
          </cell>
          <cell r="M295">
            <v>1.1999999999999993</v>
          </cell>
          <cell r="Q295">
            <v>8693807208346</v>
          </cell>
        </row>
        <row r="296">
          <cell r="D296" t="str">
            <v>SHB 3063</v>
          </cell>
          <cell r="E296">
            <v>4</v>
          </cell>
          <cell r="F296">
            <v>52</v>
          </cell>
          <cell r="G296">
            <v>53</v>
          </cell>
          <cell r="H296">
            <v>26</v>
          </cell>
          <cell r="I296">
            <v>18.55</v>
          </cell>
          <cell r="J296">
            <v>4.47</v>
          </cell>
          <cell r="K296">
            <v>23.885333333333332</v>
          </cell>
          <cell r="L296">
            <v>7.1655999999999997E-2</v>
          </cell>
          <cell r="M296">
            <v>0.67000000000000171</v>
          </cell>
          <cell r="N296">
            <v>26</v>
          </cell>
          <cell r="O296">
            <v>53</v>
          </cell>
          <cell r="P296">
            <v>26</v>
          </cell>
          <cell r="Q296">
            <v>8693807211056</v>
          </cell>
        </row>
        <row r="297">
          <cell r="D297" t="str">
            <v>SHB 3064</v>
          </cell>
          <cell r="E297">
            <v>4</v>
          </cell>
          <cell r="F297">
            <v>32</v>
          </cell>
          <cell r="G297">
            <v>57</v>
          </cell>
          <cell r="H297">
            <v>53</v>
          </cell>
          <cell r="I297">
            <v>18.68</v>
          </cell>
          <cell r="J297">
            <v>4.47</v>
          </cell>
          <cell r="K297">
            <v>32.223999999999997</v>
          </cell>
          <cell r="L297">
            <v>9.6671999999999994E-2</v>
          </cell>
          <cell r="M297">
            <v>0.80000000000000071</v>
          </cell>
          <cell r="N297">
            <v>26</v>
          </cell>
          <cell r="O297">
            <v>28</v>
          </cell>
          <cell r="P297">
            <v>30.5</v>
          </cell>
          <cell r="Q297">
            <v>8693807211063</v>
          </cell>
        </row>
        <row r="298">
          <cell r="D298" t="str">
            <v>SHB 3065</v>
          </cell>
          <cell r="E298">
            <v>48</v>
          </cell>
          <cell r="F298">
            <v>24</v>
          </cell>
          <cell r="G298">
            <v>48</v>
          </cell>
          <cell r="H298">
            <v>35</v>
          </cell>
          <cell r="I298">
            <v>16.239999999999998</v>
          </cell>
          <cell r="J298">
            <v>0.33</v>
          </cell>
          <cell r="K298">
            <v>13.44</v>
          </cell>
          <cell r="L298">
            <v>4.0320000000000002E-2</v>
          </cell>
          <cell r="M298">
            <v>0.39999999999999858</v>
          </cell>
          <cell r="N298">
            <v>6</v>
          </cell>
          <cell r="O298">
            <v>6</v>
          </cell>
          <cell r="P298">
            <v>23.5</v>
          </cell>
          <cell r="Q298">
            <v>0</v>
          </cell>
        </row>
        <row r="299">
          <cell r="D299" t="str">
            <v>SHB 3066</v>
          </cell>
          <cell r="E299">
            <v>48</v>
          </cell>
          <cell r="F299">
            <v>28</v>
          </cell>
          <cell r="G299">
            <v>47</v>
          </cell>
          <cell r="H299">
            <v>41.5</v>
          </cell>
          <cell r="I299">
            <v>19.41</v>
          </cell>
          <cell r="J299">
            <v>0.39</v>
          </cell>
          <cell r="K299">
            <v>18.204666666666668</v>
          </cell>
          <cell r="L299">
            <v>5.4614000000000003E-2</v>
          </cell>
          <cell r="M299">
            <v>0.69000000000000128</v>
          </cell>
          <cell r="N299">
            <v>6.5</v>
          </cell>
          <cell r="O299">
            <v>6.5</v>
          </cell>
          <cell r="P299">
            <v>22</v>
          </cell>
          <cell r="Q299">
            <v>0</v>
          </cell>
        </row>
        <row r="300">
          <cell r="D300" t="str">
            <v>SHB 3067</v>
          </cell>
          <cell r="E300">
            <v>24</v>
          </cell>
          <cell r="F300">
            <v>26</v>
          </cell>
          <cell r="G300">
            <v>49</v>
          </cell>
          <cell r="H300">
            <v>32</v>
          </cell>
          <cell r="I300">
            <v>12.46</v>
          </cell>
          <cell r="J300">
            <v>0.5</v>
          </cell>
          <cell r="K300">
            <v>13.589333333333334</v>
          </cell>
          <cell r="L300">
            <v>4.0767999999999999E-2</v>
          </cell>
          <cell r="M300">
            <v>0.46000000000000085</v>
          </cell>
          <cell r="N300">
            <v>8</v>
          </cell>
          <cell r="O300">
            <v>8</v>
          </cell>
          <cell r="P300">
            <v>24.5</v>
          </cell>
          <cell r="Q300">
            <v>8693807216952</v>
          </cell>
        </row>
        <row r="301">
          <cell r="D301" t="str">
            <v>SHB 3068</v>
          </cell>
          <cell r="E301">
            <v>6</v>
          </cell>
          <cell r="F301">
            <v>28.5</v>
          </cell>
          <cell r="G301">
            <v>56</v>
          </cell>
          <cell r="H301">
            <v>43.5</v>
          </cell>
          <cell r="I301">
            <v>11.5</v>
          </cell>
          <cell r="J301">
            <v>1.8</v>
          </cell>
          <cell r="K301">
            <v>23.141999999999999</v>
          </cell>
          <cell r="L301">
            <v>6.9426000000000002E-2</v>
          </cell>
          <cell r="M301">
            <v>0.69999999999999929</v>
          </cell>
          <cell r="N301">
            <v>18</v>
          </cell>
          <cell r="O301">
            <v>27</v>
          </cell>
          <cell r="P301">
            <v>21</v>
          </cell>
          <cell r="Q301">
            <v>8693807223028</v>
          </cell>
        </row>
        <row r="302">
          <cell r="D302" t="str">
            <v>SHB 3069</v>
          </cell>
          <cell r="E302">
            <v>6</v>
          </cell>
          <cell r="F302">
            <v>30.5</v>
          </cell>
          <cell r="G302">
            <v>52.5</v>
          </cell>
          <cell r="H302">
            <v>46</v>
          </cell>
          <cell r="I302">
            <v>10.42</v>
          </cell>
          <cell r="J302">
            <v>1.63</v>
          </cell>
          <cell r="K302">
            <v>24.552499999999998</v>
          </cell>
          <cell r="L302">
            <v>7.3657500000000001E-2</v>
          </cell>
          <cell r="M302">
            <v>0.64000000000000057</v>
          </cell>
          <cell r="N302">
            <v>17</v>
          </cell>
          <cell r="O302">
            <v>28.5</v>
          </cell>
          <cell r="P302">
            <v>22</v>
          </cell>
          <cell r="Q302">
            <v>8693807211360</v>
          </cell>
        </row>
        <row r="303">
          <cell r="D303" t="str">
            <v>SHB 3070</v>
          </cell>
          <cell r="E303">
            <v>2</v>
          </cell>
          <cell r="F303">
            <v>38</v>
          </cell>
          <cell r="G303">
            <v>40.5</v>
          </cell>
          <cell r="H303">
            <v>43</v>
          </cell>
          <cell r="I303">
            <v>8.43</v>
          </cell>
          <cell r="J303">
            <v>4.07</v>
          </cell>
          <cell r="K303">
            <v>22.059000000000001</v>
          </cell>
          <cell r="L303">
            <v>6.6177E-2</v>
          </cell>
          <cell r="M303">
            <v>0.28999999999999915</v>
          </cell>
          <cell r="N303">
            <v>41</v>
          </cell>
          <cell r="O303">
            <v>43</v>
          </cell>
          <cell r="P303">
            <v>19</v>
          </cell>
          <cell r="Q303">
            <v>8693807208353</v>
          </cell>
        </row>
        <row r="304">
          <cell r="D304" t="str">
            <v>SHB 3071</v>
          </cell>
          <cell r="E304">
            <v>24</v>
          </cell>
          <cell r="F304">
            <v>25.5</v>
          </cell>
          <cell r="G304">
            <v>38</v>
          </cell>
          <cell r="H304">
            <v>26</v>
          </cell>
          <cell r="I304">
            <v>8.9</v>
          </cell>
          <cell r="J304">
            <v>0.36</v>
          </cell>
          <cell r="K304">
            <v>8.3979999999999997</v>
          </cell>
          <cell r="L304">
            <v>2.5194000000000001E-2</v>
          </cell>
          <cell r="M304">
            <v>0.25999999999999979</v>
          </cell>
          <cell r="N304">
            <v>6</v>
          </cell>
          <cell r="O304">
            <v>6</v>
          </cell>
          <cell r="P304">
            <v>24</v>
          </cell>
          <cell r="Q304">
            <v>8693807223486</v>
          </cell>
        </row>
        <row r="305">
          <cell r="D305" t="str">
            <v>SHB 3072</v>
          </cell>
          <cell r="E305">
            <v>24</v>
          </cell>
          <cell r="F305">
            <v>30</v>
          </cell>
          <cell r="G305">
            <v>44</v>
          </cell>
          <cell r="H305">
            <v>24.5</v>
          </cell>
          <cell r="I305">
            <v>9.1999999999999993</v>
          </cell>
          <cell r="J305">
            <v>0.37</v>
          </cell>
          <cell r="K305">
            <v>10.78</v>
          </cell>
          <cell r="L305">
            <v>3.2340000000000001E-2</v>
          </cell>
          <cell r="M305">
            <v>0.32000000000000028</v>
          </cell>
          <cell r="N305">
            <v>7</v>
          </cell>
          <cell r="O305">
            <v>7</v>
          </cell>
          <cell r="P305">
            <v>22.5</v>
          </cell>
          <cell r="Q305">
            <v>8693807223493</v>
          </cell>
        </row>
        <row r="306">
          <cell r="D306" t="str">
            <v>SHB 3073</v>
          </cell>
          <cell r="E306">
            <v>24</v>
          </cell>
          <cell r="F306">
            <v>23.5</v>
          </cell>
          <cell r="G306">
            <v>44</v>
          </cell>
          <cell r="H306">
            <v>30</v>
          </cell>
          <cell r="I306">
            <v>11.21</v>
          </cell>
          <cell r="J306">
            <v>0.45</v>
          </cell>
          <cell r="K306">
            <v>10.34</v>
          </cell>
          <cell r="L306">
            <v>3.1019999999999999E-2</v>
          </cell>
          <cell r="M306">
            <v>0.41000000000000014</v>
          </cell>
          <cell r="N306">
            <v>6.5</v>
          </cell>
          <cell r="O306">
            <v>7</v>
          </cell>
          <cell r="P306">
            <v>22</v>
          </cell>
          <cell r="Q306">
            <v>8693807225572</v>
          </cell>
        </row>
        <row r="307">
          <cell r="D307" t="str">
            <v>SHB 3074</v>
          </cell>
          <cell r="E307">
            <v>4</v>
          </cell>
          <cell r="F307">
            <v>37.5</v>
          </cell>
          <cell r="G307">
            <v>48.5</v>
          </cell>
          <cell r="H307">
            <v>43</v>
          </cell>
          <cell r="I307">
            <v>13.55</v>
          </cell>
          <cell r="J307">
            <v>3.23</v>
          </cell>
          <cell r="K307">
            <v>26.068750000000001</v>
          </cell>
          <cell r="L307">
            <v>7.8206250000000005E-2</v>
          </cell>
          <cell r="M307">
            <v>0.63000000000000078</v>
          </cell>
          <cell r="N307">
            <v>23.5</v>
          </cell>
          <cell r="O307">
            <v>36</v>
          </cell>
          <cell r="P307">
            <v>20.5</v>
          </cell>
          <cell r="Q307">
            <v>8693807226142</v>
          </cell>
        </row>
        <row r="308">
          <cell r="D308" t="str">
            <v>SHB 3075</v>
          </cell>
          <cell r="E308">
            <v>8</v>
          </cell>
          <cell r="F308">
            <v>20</v>
          </cell>
          <cell r="G308">
            <v>44</v>
          </cell>
          <cell r="H308">
            <v>48</v>
          </cell>
          <cell r="I308">
            <v>10</v>
          </cell>
          <cell r="J308">
            <v>1.1399999999999999</v>
          </cell>
          <cell r="K308">
            <v>14.08</v>
          </cell>
          <cell r="L308">
            <v>4.224E-2</v>
          </cell>
          <cell r="M308">
            <v>0.88000000000000078</v>
          </cell>
          <cell r="N308">
            <v>8.5</v>
          </cell>
          <cell r="O308">
            <v>10.5</v>
          </cell>
          <cell r="P308">
            <v>45</v>
          </cell>
          <cell r="Q308">
            <v>8693807226418</v>
          </cell>
        </row>
        <row r="309">
          <cell r="D309" t="str">
            <v>SHB 3076</v>
          </cell>
          <cell r="E309">
            <v>4</v>
          </cell>
          <cell r="F309">
            <v>38</v>
          </cell>
          <cell r="G309">
            <v>55.5</v>
          </cell>
          <cell r="H309">
            <v>33</v>
          </cell>
          <cell r="I309">
            <v>8.35</v>
          </cell>
          <cell r="J309">
            <v>1.88</v>
          </cell>
          <cell r="K309">
            <v>23.199000000000002</v>
          </cell>
          <cell r="L309">
            <v>6.9597000000000006E-2</v>
          </cell>
          <cell r="M309">
            <v>0.83000000000000007</v>
          </cell>
          <cell r="N309">
            <v>15.5</v>
          </cell>
          <cell r="O309">
            <v>27</v>
          </cell>
          <cell r="P309">
            <v>35.5</v>
          </cell>
          <cell r="Q309">
            <v>8693807226425</v>
          </cell>
        </row>
        <row r="310">
          <cell r="D310" t="str">
            <v>SHB 3077</v>
          </cell>
          <cell r="E310">
            <v>8</v>
          </cell>
          <cell r="F310">
            <v>30</v>
          </cell>
          <cell r="G310">
            <v>35.5</v>
          </cell>
          <cell r="H310">
            <v>47</v>
          </cell>
          <cell r="I310">
            <v>11.15</v>
          </cell>
          <cell r="J310">
            <v>1.33</v>
          </cell>
          <cell r="K310">
            <v>16.684999999999999</v>
          </cell>
          <cell r="L310">
            <v>5.0055000000000002E-2</v>
          </cell>
          <cell r="M310">
            <v>0.50999999999999979</v>
          </cell>
          <cell r="N310">
            <v>8.5</v>
          </cell>
          <cell r="O310">
            <v>14.5</v>
          </cell>
          <cell r="P310">
            <v>45</v>
          </cell>
          <cell r="Q310">
            <v>8693807226449</v>
          </cell>
        </row>
        <row r="311">
          <cell r="D311" t="str">
            <v>SHB 3078</v>
          </cell>
          <cell r="E311">
            <v>4</v>
          </cell>
          <cell r="F311">
            <v>42</v>
          </cell>
          <cell r="G311">
            <v>58</v>
          </cell>
          <cell r="H311">
            <v>26.5</v>
          </cell>
          <cell r="I311">
            <v>10.9</v>
          </cell>
          <cell r="J311">
            <v>2.5499999999999998</v>
          </cell>
          <cell r="K311">
            <v>21.518000000000001</v>
          </cell>
          <cell r="L311">
            <v>6.4554E-2</v>
          </cell>
          <cell r="M311">
            <v>0.70000000000000107</v>
          </cell>
          <cell r="N311">
            <v>20</v>
          </cell>
          <cell r="O311">
            <v>28</v>
          </cell>
          <cell r="P311">
            <v>24.5</v>
          </cell>
          <cell r="Q311">
            <v>8693807226838</v>
          </cell>
        </row>
        <row r="312">
          <cell r="D312" t="str">
            <v>SHB 3081</v>
          </cell>
          <cell r="E312">
            <v>2</v>
          </cell>
          <cell r="F312">
            <v>52</v>
          </cell>
          <cell r="G312">
            <v>43.5</v>
          </cell>
          <cell r="H312">
            <v>35.5</v>
          </cell>
          <cell r="I312">
            <v>8.7799999999999994</v>
          </cell>
          <cell r="J312">
            <v>4.34</v>
          </cell>
          <cell r="K312">
            <v>26.766999999999999</v>
          </cell>
          <cell r="L312">
            <v>8.0300999999999997E-2</v>
          </cell>
          <cell r="M312">
            <v>9.9999999999999645E-2</v>
          </cell>
          <cell r="N312">
            <v>43.5</v>
          </cell>
          <cell r="O312">
            <v>26</v>
          </cell>
          <cell r="P312">
            <v>35.5</v>
          </cell>
          <cell r="Q312">
            <v>8693807208926</v>
          </cell>
        </row>
        <row r="313">
          <cell r="D313" t="str">
            <v>SHB 3081</v>
          </cell>
          <cell r="E313">
            <v>2</v>
          </cell>
          <cell r="F313">
            <v>52</v>
          </cell>
          <cell r="G313">
            <v>43.5</v>
          </cell>
          <cell r="H313">
            <v>35.5</v>
          </cell>
          <cell r="I313">
            <v>8.7799999999999994</v>
          </cell>
          <cell r="J313">
            <v>4.34</v>
          </cell>
          <cell r="K313">
            <v>26.766999999999999</v>
          </cell>
          <cell r="L313">
            <v>8.0300999999999997E-2</v>
          </cell>
          <cell r="M313">
            <v>9.9999999999999645E-2</v>
          </cell>
          <cell r="N313">
            <v>43.5</v>
          </cell>
          <cell r="O313">
            <v>26</v>
          </cell>
          <cell r="P313">
            <v>35.5</v>
          </cell>
          <cell r="Q313">
            <v>8693807208926</v>
          </cell>
        </row>
        <row r="314">
          <cell r="D314" t="str">
            <v>SHB 3083</v>
          </cell>
          <cell r="E314">
            <v>4</v>
          </cell>
          <cell r="F314">
            <v>37.5</v>
          </cell>
          <cell r="G314">
            <v>46.5</v>
          </cell>
          <cell r="H314">
            <v>42.5</v>
          </cell>
          <cell r="I314">
            <v>12.9</v>
          </cell>
          <cell r="J314">
            <v>3.02</v>
          </cell>
          <cell r="K314">
            <v>24.703125</v>
          </cell>
          <cell r="L314">
            <v>7.4109375000000005E-2</v>
          </cell>
          <cell r="M314">
            <v>0.82000000000000028</v>
          </cell>
          <cell r="N314">
            <v>22.5</v>
          </cell>
          <cell r="O314">
            <v>36.5</v>
          </cell>
          <cell r="P314">
            <v>20</v>
          </cell>
          <cell r="Q314">
            <v>8693807227057</v>
          </cell>
        </row>
        <row r="315">
          <cell r="D315" t="str">
            <v>SHB 3085</v>
          </cell>
          <cell r="E315">
            <v>4</v>
          </cell>
          <cell r="F315">
            <v>33.5</v>
          </cell>
          <cell r="G315">
            <v>54.5</v>
          </cell>
          <cell r="H315">
            <v>40.5</v>
          </cell>
          <cell r="I315">
            <v>9.65</v>
          </cell>
          <cell r="J315">
            <v>2.2000000000000002</v>
          </cell>
          <cell r="K315">
            <v>24.647625000000001</v>
          </cell>
          <cell r="L315">
            <v>7.3942875000000005E-2</v>
          </cell>
          <cell r="M315">
            <v>0.84999999999999964</v>
          </cell>
          <cell r="N315">
            <v>19</v>
          </cell>
          <cell r="O315">
            <v>26.5</v>
          </cell>
          <cell r="P315">
            <v>32.5</v>
          </cell>
          <cell r="Q315">
            <v>8693807225725</v>
          </cell>
        </row>
        <row r="316">
          <cell r="D316" t="str">
            <v>SHB 3086</v>
          </cell>
          <cell r="E316">
            <v>4</v>
          </cell>
          <cell r="F316">
            <v>34.5</v>
          </cell>
          <cell r="G316">
            <v>54.5</v>
          </cell>
          <cell r="H316">
            <v>40.5</v>
          </cell>
          <cell r="I316">
            <v>10.45</v>
          </cell>
          <cell r="J316">
            <v>2.4</v>
          </cell>
          <cell r="K316">
            <v>25.383375000000001</v>
          </cell>
          <cell r="L316">
            <v>7.6150124999999999E-2</v>
          </cell>
          <cell r="M316">
            <v>0.84999999999999964</v>
          </cell>
          <cell r="N316">
            <v>19</v>
          </cell>
          <cell r="O316">
            <v>26.5</v>
          </cell>
          <cell r="P316">
            <v>32.5</v>
          </cell>
          <cell r="Q316">
            <v>8693807225732</v>
          </cell>
        </row>
        <row r="317">
          <cell r="D317" t="str">
            <v>SHB 3087</v>
          </cell>
          <cell r="E317">
            <v>2</v>
          </cell>
          <cell r="F317">
            <v>25.5</v>
          </cell>
          <cell r="G317">
            <v>46</v>
          </cell>
          <cell r="H317">
            <v>57.5</v>
          </cell>
          <cell r="I317">
            <v>11.3</v>
          </cell>
          <cell r="J317">
            <v>5.33</v>
          </cell>
          <cell r="K317">
            <v>22.482500000000002</v>
          </cell>
          <cell r="L317">
            <v>6.7447499999999994E-2</v>
          </cell>
          <cell r="M317">
            <v>0.64000000000000057</v>
          </cell>
          <cell r="N317">
            <v>24.5</v>
          </cell>
          <cell r="O317">
            <v>45</v>
          </cell>
          <cell r="P317">
            <v>28</v>
          </cell>
          <cell r="Q317">
            <v>8693807225855</v>
          </cell>
        </row>
        <row r="318">
          <cell r="D318" t="str">
            <v>SHB 3088</v>
          </cell>
          <cell r="E318">
            <v>6</v>
          </cell>
          <cell r="F318">
            <v>16.5</v>
          </cell>
          <cell r="G318">
            <v>23.5</v>
          </cell>
          <cell r="H318">
            <v>37</v>
          </cell>
          <cell r="I318">
            <v>3.7</v>
          </cell>
          <cell r="J318">
            <v>0.57999999999999996</v>
          </cell>
          <cell r="K318">
            <v>4.7822500000000003</v>
          </cell>
          <cell r="L318">
            <v>1.434675E-2</v>
          </cell>
          <cell r="M318">
            <v>0.22000000000000064</v>
          </cell>
          <cell r="N318">
            <v>7.5</v>
          </cell>
          <cell r="O318">
            <v>7.5</v>
          </cell>
          <cell r="P318">
            <v>35</v>
          </cell>
          <cell r="Q318">
            <v>8693807226371</v>
          </cell>
        </row>
        <row r="319">
          <cell r="D319" t="str">
            <v>SHB 3142</v>
          </cell>
          <cell r="E319">
            <v>6</v>
          </cell>
          <cell r="F319">
            <v>40.5</v>
          </cell>
          <cell r="G319">
            <v>59.5</v>
          </cell>
          <cell r="H319">
            <v>31.5</v>
          </cell>
          <cell r="I319">
            <v>13.58</v>
          </cell>
          <cell r="J319">
            <v>2.13</v>
          </cell>
          <cell r="K319">
            <v>25.302375000000001</v>
          </cell>
          <cell r="L319">
            <v>7.5907125000000006E-2</v>
          </cell>
          <cell r="M319">
            <v>0.80000000000000071</v>
          </cell>
          <cell r="N319">
            <v>19</v>
          </cell>
          <cell r="O319">
            <v>19</v>
          </cell>
          <cell r="P319">
            <v>29.5</v>
          </cell>
          <cell r="Q319">
            <v>8693807223004</v>
          </cell>
        </row>
        <row r="320">
          <cell r="D320" t="str">
            <v>SHC 4330</v>
          </cell>
          <cell r="E320">
            <v>6</v>
          </cell>
          <cell r="F320">
            <v>30</v>
          </cell>
          <cell r="G320">
            <v>48</v>
          </cell>
          <cell r="H320">
            <v>21</v>
          </cell>
          <cell r="I320">
            <v>5.75</v>
          </cell>
          <cell r="J320">
            <v>0.87</v>
          </cell>
          <cell r="K320">
            <v>10.08</v>
          </cell>
          <cell r="L320">
            <v>3.024E-2</v>
          </cell>
          <cell r="M320">
            <v>0.53000000000000025</v>
          </cell>
          <cell r="N320">
            <v>15.5</v>
          </cell>
          <cell r="O320">
            <v>18.5</v>
          </cell>
          <cell r="P320">
            <v>15.5</v>
          </cell>
          <cell r="Q320">
            <v>8693807136069</v>
          </cell>
        </row>
        <row r="321">
          <cell r="D321" t="str">
            <v>SHC 4338</v>
          </cell>
          <cell r="E321">
            <v>6</v>
          </cell>
          <cell r="F321">
            <v>19.5</v>
          </cell>
          <cell r="G321">
            <v>38.5</v>
          </cell>
          <cell r="H321">
            <v>27</v>
          </cell>
          <cell r="I321">
            <v>4.3099999999999996</v>
          </cell>
          <cell r="J321">
            <v>0.67</v>
          </cell>
          <cell r="K321">
            <v>6.7567500000000003</v>
          </cell>
          <cell r="L321">
            <v>2.027025E-2</v>
          </cell>
          <cell r="M321">
            <v>0.28999999999999915</v>
          </cell>
          <cell r="Q321">
            <v>8693807157262</v>
          </cell>
        </row>
        <row r="322">
          <cell r="D322" t="str">
            <v>SHC 4340</v>
          </cell>
          <cell r="E322">
            <v>6</v>
          </cell>
          <cell r="F322">
            <v>26</v>
          </cell>
          <cell r="G322">
            <v>48</v>
          </cell>
          <cell r="H322">
            <v>27</v>
          </cell>
          <cell r="I322">
            <v>6.7</v>
          </cell>
          <cell r="J322">
            <v>1.04</v>
          </cell>
          <cell r="K322">
            <v>11.231999999999999</v>
          </cell>
          <cell r="L322">
            <v>3.3695999999999997E-2</v>
          </cell>
          <cell r="M322">
            <v>0.45999999999999996</v>
          </cell>
          <cell r="N322">
            <v>7.8</v>
          </cell>
          <cell r="O322">
            <v>24.5</v>
          </cell>
          <cell r="P322">
            <v>24.8</v>
          </cell>
          <cell r="Q322">
            <v>8693807204850</v>
          </cell>
        </row>
        <row r="323">
          <cell r="D323" t="str">
            <v>SHC 4341</v>
          </cell>
          <cell r="E323">
            <v>6</v>
          </cell>
          <cell r="F323">
            <v>20</v>
          </cell>
          <cell r="G323">
            <v>38</v>
          </cell>
          <cell r="H323">
            <v>27</v>
          </cell>
          <cell r="I323">
            <v>4.28</v>
          </cell>
          <cell r="J323">
            <v>0.66</v>
          </cell>
          <cell r="K323">
            <v>6.84</v>
          </cell>
          <cell r="L323">
            <v>2.052E-2</v>
          </cell>
          <cell r="M323">
            <v>0.32000000000000028</v>
          </cell>
          <cell r="Q323">
            <v>8693807204874</v>
          </cell>
        </row>
        <row r="324">
          <cell r="D324" t="str">
            <v>SHC 4342</v>
          </cell>
          <cell r="E324">
            <v>20</v>
          </cell>
          <cell r="F324">
            <v>32.5</v>
          </cell>
          <cell r="G324">
            <v>38</v>
          </cell>
          <cell r="H324">
            <v>52</v>
          </cell>
          <cell r="I324">
            <v>11.1</v>
          </cell>
          <cell r="J324">
            <v>0.52</v>
          </cell>
          <cell r="K324">
            <v>21.406666666666666</v>
          </cell>
          <cell r="L324">
            <v>6.4219999999999999E-2</v>
          </cell>
          <cell r="M324">
            <v>0.69999999999999929</v>
          </cell>
          <cell r="N324">
            <v>6</v>
          </cell>
          <cell r="O324">
            <v>18</v>
          </cell>
          <cell r="P324">
            <v>24.5</v>
          </cell>
          <cell r="Q324">
            <v>8693807208421</v>
          </cell>
        </row>
        <row r="325">
          <cell r="D325" t="str">
            <v>SHC 4343</v>
          </cell>
          <cell r="E325">
            <v>20</v>
          </cell>
          <cell r="F325">
            <v>32.5</v>
          </cell>
          <cell r="G325">
            <v>37.5</v>
          </cell>
          <cell r="H325">
            <v>51</v>
          </cell>
          <cell r="I325">
            <v>11.04</v>
          </cell>
          <cell r="J325">
            <v>0.52</v>
          </cell>
          <cell r="K325">
            <v>20.71875</v>
          </cell>
          <cell r="L325">
            <v>6.2156250000000003E-2</v>
          </cell>
          <cell r="M325">
            <v>0.63999999999999879</v>
          </cell>
          <cell r="N325">
            <v>6</v>
          </cell>
          <cell r="O325">
            <v>18</v>
          </cell>
          <cell r="P325">
            <v>24.5</v>
          </cell>
          <cell r="Q325">
            <v>8693807208438</v>
          </cell>
        </row>
        <row r="326">
          <cell r="D326" t="str">
            <v>SHC 4344</v>
          </cell>
          <cell r="E326">
            <v>12</v>
          </cell>
          <cell r="F326">
            <v>45</v>
          </cell>
          <cell r="G326">
            <v>46</v>
          </cell>
          <cell r="H326">
            <v>27.5</v>
          </cell>
          <cell r="I326">
            <v>7.12</v>
          </cell>
          <cell r="J326">
            <v>0.52</v>
          </cell>
          <cell r="K326">
            <v>18.975000000000001</v>
          </cell>
          <cell r="L326">
            <v>5.6925000000000003E-2</v>
          </cell>
          <cell r="M326">
            <v>0.87999999999999989</v>
          </cell>
          <cell r="Q326">
            <v>8693807203389</v>
          </cell>
        </row>
        <row r="327">
          <cell r="D327" t="str">
            <v>SHC 4345</v>
          </cell>
          <cell r="E327">
            <v>10</v>
          </cell>
          <cell r="F327">
            <v>35</v>
          </cell>
          <cell r="G327">
            <v>42</v>
          </cell>
          <cell r="H327">
            <v>27</v>
          </cell>
          <cell r="I327">
            <v>6.7</v>
          </cell>
          <cell r="J327">
            <v>0.62</v>
          </cell>
          <cell r="K327">
            <v>13.23</v>
          </cell>
          <cell r="L327">
            <v>3.9690000000000003E-2</v>
          </cell>
          <cell r="M327">
            <v>0.5</v>
          </cell>
          <cell r="Q327">
            <v>8693807210554</v>
          </cell>
        </row>
        <row r="328">
          <cell r="D328" t="str">
            <v>SHC 4346</v>
          </cell>
          <cell r="E328">
            <v>12</v>
          </cell>
          <cell r="F328">
            <v>27</v>
          </cell>
          <cell r="G328">
            <v>41</v>
          </cell>
          <cell r="H328">
            <v>33</v>
          </cell>
          <cell r="I328">
            <v>4.21</v>
          </cell>
          <cell r="J328">
            <v>0.31</v>
          </cell>
          <cell r="K328">
            <v>12.177</v>
          </cell>
          <cell r="L328">
            <v>3.6531000000000001E-2</v>
          </cell>
          <cell r="M328">
            <v>0.49000000000000021</v>
          </cell>
          <cell r="Q328">
            <v>8693807204980</v>
          </cell>
        </row>
        <row r="329">
          <cell r="D329" t="str">
            <v>SHC 4347</v>
          </cell>
          <cell r="E329">
            <v>20</v>
          </cell>
          <cell r="F329">
            <v>32.5</v>
          </cell>
          <cell r="G329">
            <v>45.5</v>
          </cell>
          <cell r="H329">
            <v>40</v>
          </cell>
          <cell r="I329">
            <v>9.1300000000000008</v>
          </cell>
          <cell r="J329">
            <v>0.42</v>
          </cell>
          <cell r="K329">
            <v>19.716666666666665</v>
          </cell>
          <cell r="L329">
            <v>5.9150000000000001E-2</v>
          </cell>
          <cell r="M329">
            <v>0.73000000000000043</v>
          </cell>
          <cell r="N329">
            <v>6</v>
          </cell>
          <cell r="O329">
            <v>18</v>
          </cell>
          <cell r="P329">
            <v>23.5</v>
          </cell>
          <cell r="Q329">
            <v>8693807210714</v>
          </cell>
        </row>
        <row r="330">
          <cell r="D330" t="str">
            <v>SHC 4348</v>
          </cell>
          <cell r="E330">
            <v>20</v>
          </cell>
          <cell r="F330">
            <v>36.5</v>
          </cell>
          <cell r="G330">
            <v>67.8</v>
          </cell>
          <cell r="H330">
            <v>20.3</v>
          </cell>
          <cell r="I330">
            <v>8.09</v>
          </cell>
          <cell r="J330">
            <v>0.37</v>
          </cell>
          <cell r="K330">
            <v>16.745469999999997</v>
          </cell>
          <cell r="L330">
            <v>5.0236409999999995E-2</v>
          </cell>
          <cell r="M330">
            <v>0.6899999999999995</v>
          </cell>
          <cell r="N330">
            <v>6.5</v>
          </cell>
          <cell r="O330">
            <v>18</v>
          </cell>
          <cell r="P330">
            <v>17</v>
          </cell>
          <cell r="Q330">
            <v>8693807216822</v>
          </cell>
        </row>
        <row r="331">
          <cell r="D331" t="str">
            <v>SHC 4352</v>
          </cell>
          <cell r="E331">
            <v>8</v>
          </cell>
          <cell r="F331">
            <v>28.5</v>
          </cell>
          <cell r="G331">
            <v>36.5</v>
          </cell>
          <cell r="H331">
            <v>21</v>
          </cell>
          <cell r="I331">
            <v>5.28</v>
          </cell>
          <cell r="J331">
            <v>0.6</v>
          </cell>
          <cell r="K331">
            <v>7.2817499999999997</v>
          </cell>
          <cell r="L331">
            <v>2.184525E-2</v>
          </cell>
          <cell r="M331">
            <v>0.48000000000000043</v>
          </cell>
          <cell r="N331">
            <v>8.5</v>
          </cell>
          <cell r="O331">
            <v>13.5</v>
          </cell>
          <cell r="P331">
            <v>19.5</v>
          </cell>
          <cell r="Q331">
            <v>8693807225954</v>
          </cell>
        </row>
        <row r="332">
          <cell r="D332" t="str">
            <v>SHD 2639</v>
          </cell>
          <cell r="E332">
            <v>40</v>
          </cell>
          <cell r="F332">
            <v>25.5</v>
          </cell>
          <cell r="G332">
            <v>78</v>
          </cell>
          <cell r="H332">
            <v>37.5</v>
          </cell>
          <cell r="I332">
            <v>15.1</v>
          </cell>
          <cell r="J332">
            <v>0.36</v>
          </cell>
          <cell r="K332">
            <v>24.862500000000001</v>
          </cell>
          <cell r="L332">
            <v>7.4587500000000001E-2</v>
          </cell>
          <cell r="M332">
            <v>0.70000000000000107</v>
          </cell>
          <cell r="N332">
            <v>7.8</v>
          </cell>
          <cell r="O332">
            <v>11.5</v>
          </cell>
          <cell r="P332">
            <v>18.5</v>
          </cell>
          <cell r="Q332">
            <v>8693807091108</v>
          </cell>
        </row>
        <row r="333">
          <cell r="D333" t="str">
            <v>SHD 2651</v>
          </cell>
          <cell r="E333">
            <v>10</v>
          </cell>
          <cell r="F333">
            <v>37.5</v>
          </cell>
          <cell r="G333">
            <v>38</v>
          </cell>
          <cell r="H333">
            <v>59</v>
          </cell>
          <cell r="I333">
            <v>10.17</v>
          </cell>
          <cell r="J333">
            <v>0.94</v>
          </cell>
          <cell r="K333">
            <v>28.024999999999999</v>
          </cell>
          <cell r="L333">
            <v>8.4074999999999997E-2</v>
          </cell>
          <cell r="M333">
            <v>0.77000000000000135</v>
          </cell>
          <cell r="N333">
            <v>7.5</v>
          </cell>
          <cell r="O333">
            <v>28</v>
          </cell>
          <cell r="P333">
            <v>36</v>
          </cell>
          <cell r="Q333">
            <v>8693807116443</v>
          </cell>
        </row>
        <row r="334">
          <cell r="D334" t="str">
            <v>SHD 2665</v>
          </cell>
          <cell r="E334">
            <v>6</v>
          </cell>
          <cell r="F334">
            <v>37</v>
          </cell>
          <cell r="G334">
            <v>50</v>
          </cell>
          <cell r="H334">
            <v>32.5</v>
          </cell>
          <cell r="I334">
            <v>6.2</v>
          </cell>
          <cell r="J334">
            <v>0.89</v>
          </cell>
          <cell r="K334">
            <v>20.041666666666668</v>
          </cell>
          <cell r="L334">
            <v>6.0124999999999998E-2</v>
          </cell>
          <cell r="M334">
            <v>0.86000000000000032</v>
          </cell>
          <cell r="N334">
            <v>11.7</v>
          </cell>
          <cell r="O334">
            <v>24.1</v>
          </cell>
          <cell r="P334">
            <v>30.3</v>
          </cell>
          <cell r="Q334">
            <v>8693807132160</v>
          </cell>
        </row>
        <row r="335">
          <cell r="D335" t="str">
            <v>SHD 2670</v>
          </cell>
          <cell r="E335">
            <v>12</v>
          </cell>
          <cell r="F335">
            <v>33.5</v>
          </cell>
          <cell r="G335">
            <v>45</v>
          </cell>
          <cell r="H335">
            <v>41.5</v>
          </cell>
          <cell r="I335">
            <v>9</v>
          </cell>
          <cell r="J335">
            <v>0.7</v>
          </cell>
          <cell r="K335">
            <v>20.853750000000002</v>
          </cell>
          <cell r="L335">
            <v>6.2561249999999999E-2</v>
          </cell>
          <cell r="M335">
            <v>0.60000000000000142</v>
          </cell>
          <cell r="N335">
            <v>14.3</v>
          </cell>
          <cell r="O335">
            <v>31.7</v>
          </cell>
          <cell r="P335">
            <v>10</v>
          </cell>
          <cell r="Q335">
            <v>8693807136267</v>
          </cell>
        </row>
        <row r="336">
          <cell r="D336" t="str">
            <v>SHD 2671</v>
          </cell>
          <cell r="E336">
            <v>24</v>
          </cell>
          <cell r="F336">
            <v>27</v>
          </cell>
          <cell r="G336">
            <v>55.8</v>
          </cell>
          <cell r="H336">
            <v>41.5</v>
          </cell>
          <cell r="I336">
            <v>9.44</v>
          </cell>
          <cell r="J336">
            <v>0.36</v>
          </cell>
          <cell r="K336">
            <v>20.841299999999997</v>
          </cell>
          <cell r="L336">
            <v>6.2523899999999993E-2</v>
          </cell>
          <cell r="M336">
            <v>0.79999999999999893</v>
          </cell>
          <cell r="N336">
            <v>9</v>
          </cell>
          <cell r="O336">
            <v>12.8</v>
          </cell>
          <cell r="P336">
            <v>19.899999999999999</v>
          </cell>
          <cell r="Q336">
            <v>8693807136281</v>
          </cell>
        </row>
        <row r="337">
          <cell r="D337" t="str">
            <v>SHD 2676</v>
          </cell>
          <cell r="E337">
            <v>10</v>
          </cell>
          <cell r="F337">
            <v>37</v>
          </cell>
          <cell r="G337">
            <v>57.5</v>
          </cell>
          <cell r="H337">
            <v>41</v>
          </cell>
          <cell r="I337">
            <v>10.6</v>
          </cell>
          <cell r="J337">
            <v>0.97</v>
          </cell>
          <cell r="K337">
            <v>29.075833333333332</v>
          </cell>
          <cell r="L337">
            <v>8.7227499999999999E-2</v>
          </cell>
          <cell r="M337">
            <v>0.90000000000000036</v>
          </cell>
          <cell r="N337">
            <v>8.1999999999999993</v>
          </cell>
          <cell r="O337">
            <v>28</v>
          </cell>
          <cell r="P337">
            <v>35</v>
          </cell>
          <cell r="Q337">
            <v>8693807147485</v>
          </cell>
        </row>
        <row r="338">
          <cell r="D338" t="str">
            <v>SHD 2677</v>
          </cell>
          <cell r="E338">
            <v>12</v>
          </cell>
          <cell r="F338">
            <v>28</v>
          </cell>
          <cell r="G338">
            <v>35</v>
          </cell>
          <cell r="H338">
            <v>34</v>
          </cell>
          <cell r="I338">
            <v>7.08</v>
          </cell>
          <cell r="J338">
            <v>0.54</v>
          </cell>
          <cell r="K338">
            <v>11.106666666666667</v>
          </cell>
          <cell r="L338">
            <v>3.3320000000000002E-2</v>
          </cell>
          <cell r="M338">
            <v>0.59999999999999964</v>
          </cell>
          <cell r="Q338">
            <v>8693807147669</v>
          </cell>
        </row>
        <row r="339">
          <cell r="D339" t="str">
            <v>SHD 2681</v>
          </cell>
          <cell r="E339">
            <v>12</v>
          </cell>
          <cell r="F339">
            <v>38</v>
          </cell>
          <cell r="G339">
            <v>56</v>
          </cell>
          <cell r="H339">
            <v>40</v>
          </cell>
          <cell r="I339">
            <v>11.2</v>
          </cell>
          <cell r="J339">
            <v>0.9</v>
          </cell>
          <cell r="K339">
            <v>28.373333333333335</v>
          </cell>
          <cell r="L339">
            <v>8.5120000000000001E-2</v>
          </cell>
          <cell r="M339">
            <v>0.39999999999999858</v>
          </cell>
          <cell r="N339">
            <v>27</v>
          </cell>
          <cell r="O339">
            <v>35</v>
          </cell>
          <cell r="P339">
            <v>6.3</v>
          </cell>
          <cell r="Q339">
            <v>8693807148550</v>
          </cell>
        </row>
        <row r="340">
          <cell r="D340" t="str">
            <v>SHD 2682</v>
          </cell>
          <cell r="E340">
            <v>16</v>
          </cell>
          <cell r="F340">
            <v>32</v>
          </cell>
          <cell r="G340">
            <v>47</v>
          </cell>
          <cell r="H340">
            <v>34</v>
          </cell>
          <cell r="I340">
            <v>9.9</v>
          </cell>
          <cell r="J340">
            <v>0.53</v>
          </cell>
          <cell r="K340">
            <v>17.045333333333332</v>
          </cell>
          <cell r="L340">
            <v>5.1136000000000001E-2</v>
          </cell>
          <cell r="M340">
            <v>1.42</v>
          </cell>
          <cell r="N340">
            <v>5.3</v>
          </cell>
          <cell r="O340">
            <v>14.1</v>
          </cell>
          <cell r="P340">
            <v>30.7</v>
          </cell>
          <cell r="Q340">
            <v>8693807153738</v>
          </cell>
        </row>
        <row r="341">
          <cell r="D341" t="str">
            <v>SHD 2683</v>
          </cell>
          <cell r="E341">
            <v>12</v>
          </cell>
          <cell r="F341">
            <v>36</v>
          </cell>
          <cell r="G341">
            <v>53.5</v>
          </cell>
          <cell r="H341">
            <v>28</v>
          </cell>
          <cell r="I341">
            <v>6.7</v>
          </cell>
          <cell r="J341">
            <v>0.5</v>
          </cell>
          <cell r="K341">
            <v>17.975999999999999</v>
          </cell>
          <cell r="L341">
            <v>5.3927999999999997E-2</v>
          </cell>
          <cell r="M341">
            <v>0.70000000000000018</v>
          </cell>
          <cell r="N341">
            <v>8.5</v>
          </cell>
          <cell r="O341">
            <v>17.2</v>
          </cell>
          <cell r="P341">
            <v>25.7</v>
          </cell>
          <cell r="Q341">
            <v>8693807153745</v>
          </cell>
        </row>
        <row r="342">
          <cell r="D342" t="str">
            <v>SHD 2684</v>
          </cell>
          <cell r="E342">
            <v>8</v>
          </cell>
          <cell r="F342">
            <v>44</v>
          </cell>
          <cell r="G342">
            <v>52.5</v>
          </cell>
          <cell r="H342">
            <v>28.5</v>
          </cell>
          <cell r="I342">
            <v>8.6999999999999993</v>
          </cell>
          <cell r="J342">
            <v>1.02</v>
          </cell>
          <cell r="K342">
            <v>21.945</v>
          </cell>
          <cell r="L342">
            <v>6.5835000000000005E-2</v>
          </cell>
          <cell r="M342">
            <v>0.53999999999999915</v>
          </cell>
          <cell r="N342">
            <v>6.7</v>
          </cell>
          <cell r="O342">
            <v>25.6</v>
          </cell>
          <cell r="P342">
            <v>42.7</v>
          </cell>
          <cell r="Q342">
            <v>8693807153844</v>
          </cell>
        </row>
        <row r="343">
          <cell r="D343" t="str">
            <v>SHD 2686D</v>
          </cell>
          <cell r="E343">
            <v>10</v>
          </cell>
          <cell r="F343">
            <v>29</v>
          </cell>
          <cell r="G343">
            <v>51</v>
          </cell>
          <cell r="H343">
            <v>49</v>
          </cell>
          <cell r="I343">
            <v>9.26</v>
          </cell>
          <cell r="J343">
            <v>0.86</v>
          </cell>
          <cell r="K343">
            <v>24.157</v>
          </cell>
          <cell r="L343">
            <v>7.2470999999999994E-2</v>
          </cell>
          <cell r="M343">
            <v>0.66000000000000014</v>
          </cell>
          <cell r="N343">
            <v>10.199999999999999</v>
          </cell>
          <cell r="O343">
            <v>23.7</v>
          </cell>
          <cell r="P343">
            <v>28.2</v>
          </cell>
          <cell r="Q343">
            <v>8693807214231</v>
          </cell>
        </row>
        <row r="344">
          <cell r="D344" t="str">
            <v>SHD 2687</v>
          </cell>
          <cell r="E344">
            <v>24</v>
          </cell>
          <cell r="F344">
            <v>22</v>
          </cell>
          <cell r="G344">
            <v>43</v>
          </cell>
          <cell r="H344">
            <v>18</v>
          </cell>
          <cell r="I344">
            <v>5.3</v>
          </cell>
          <cell r="J344">
            <v>0.21</v>
          </cell>
          <cell r="K344">
            <v>5.6760000000000002</v>
          </cell>
          <cell r="L344">
            <v>1.7028000000000001E-2</v>
          </cell>
          <cell r="M344">
            <v>0.25999999999999979</v>
          </cell>
          <cell r="N344">
            <v>2.8</v>
          </cell>
          <cell r="O344">
            <v>10.4</v>
          </cell>
          <cell r="P344">
            <v>20.3</v>
          </cell>
          <cell r="Q344">
            <v>8693807167407</v>
          </cell>
        </row>
        <row r="345">
          <cell r="D345" t="str">
            <v>SHD 2688</v>
          </cell>
          <cell r="E345">
            <v>12</v>
          </cell>
          <cell r="F345">
            <v>30.5</v>
          </cell>
          <cell r="G345">
            <v>38</v>
          </cell>
          <cell r="H345">
            <v>34.5</v>
          </cell>
          <cell r="I345">
            <v>7.06</v>
          </cell>
          <cell r="J345">
            <v>0.54</v>
          </cell>
          <cell r="K345">
            <v>13.3285</v>
          </cell>
          <cell r="L345">
            <v>3.99855E-2</v>
          </cell>
          <cell r="M345">
            <v>0.57999999999999918</v>
          </cell>
          <cell r="Q345">
            <v>8693807162150</v>
          </cell>
        </row>
        <row r="346">
          <cell r="D346" t="str">
            <v>SHD 2689</v>
          </cell>
          <cell r="E346">
            <v>12</v>
          </cell>
          <cell r="F346">
            <v>31</v>
          </cell>
          <cell r="G346">
            <v>38.5</v>
          </cell>
          <cell r="H346">
            <v>34.5</v>
          </cell>
          <cell r="I346">
            <v>6.73</v>
          </cell>
          <cell r="J346">
            <v>0.52</v>
          </cell>
          <cell r="K346">
            <v>13.725250000000001</v>
          </cell>
          <cell r="L346">
            <v>4.1175749999999997E-2</v>
          </cell>
          <cell r="M346">
            <v>0.49000000000000021</v>
          </cell>
          <cell r="Q346">
            <v>8693807162167</v>
          </cell>
        </row>
        <row r="347">
          <cell r="D347" t="str">
            <v>SHD 2690</v>
          </cell>
          <cell r="E347">
            <v>20</v>
          </cell>
          <cell r="F347">
            <v>31</v>
          </cell>
          <cell r="G347">
            <v>42.5</v>
          </cell>
          <cell r="H347">
            <v>30.5</v>
          </cell>
          <cell r="I347">
            <v>8.42</v>
          </cell>
          <cell r="J347">
            <v>0.4</v>
          </cell>
          <cell r="K347">
            <v>13.394583333333333</v>
          </cell>
          <cell r="L347">
            <v>4.0183749999999997E-2</v>
          </cell>
          <cell r="M347">
            <v>0.41999999999999993</v>
          </cell>
          <cell r="Q347">
            <v>8693807166226</v>
          </cell>
        </row>
        <row r="348">
          <cell r="D348" t="str">
            <v>SHD 2691</v>
          </cell>
          <cell r="E348">
            <v>12</v>
          </cell>
          <cell r="F348">
            <v>21.5</v>
          </cell>
          <cell r="G348">
            <v>76</v>
          </cell>
          <cell r="H348">
            <v>25</v>
          </cell>
          <cell r="I348">
            <v>8.74</v>
          </cell>
          <cell r="J348">
            <v>0.68</v>
          </cell>
          <cell r="K348">
            <v>13.616666666666667</v>
          </cell>
          <cell r="L348">
            <v>4.0849999999999997E-2</v>
          </cell>
          <cell r="M348">
            <v>0.58000000000000007</v>
          </cell>
          <cell r="N348">
            <v>9.5</v>
          </cell>
          <cell r="O348">
            <v>37.5</v>
          </cell>
          <cell r="P348">
            <v>7</v>
          </cell>
          <cell r="Q348">
            <v>8693807166233</v>
          </cell>
        </row>
        <row r="349">
          <cell r="D349" t="str">
            <v>SHD 2692</v>
          </cell>
          <cell r="E349">
            <v>20</v>
          </cell>
          <cell r="F349">
            <v>24</v>
          </cell>
          <cell r="G349">
            <v>33.5</v>
          </cell>
          <cell r="H349">
            <v>38.5</v>
          </cell>
          <cell r="I349">
            <v>7.78</v>
          </cell>
          <cell r="J349">
            <v>0.38</v>
          </cell>
          <cell r="K349">
            <v>10.318</v>
          </cell>
          <cell r="L349">
            <v>3.0953999999999999E-2</v>
          </cell>
          <cell r="M349">
            <v>0.1800000000000006</v>
          </cell>
          <cell r="Q349">
            <v>8693807167568</v>
          </cell>
        </row>
        <row r="350">
          <cell r="D350" t="str">
            <v>SHD 2693</v>
          </cell>
          <cell r="E350">
            <v>12</v>
          </cell>
          <cell r="F350">
            <v>41.5</v>
          </cell>
          <cell r="G350">
            <v>56.5</v>
          </cell>
          <cell r="H350">
            <v>29</v>
          </cell>
          <cell r="I350">
            <v>8.4499999999999993</v>
          </cell>
          <cell r="J350">
            <v>0.64</v>
          </cell>
          <cell r="K350">
            <v>22.665916666666668</v>
          </cell>
          <cell r="L350">
            <v>6.7997749999999996E-2</v>
          </cell>
          <cell r="M350">
            <v>0.76999999999999957</v>
          </cell>
          <cell r="N350">
            <v>9</v>
          </cell>
          <cell r="O350">
            <v>20</v>
          </cell>
          <cell r="P350">
            <v>27</v>
          </cell>
          <cell r="Q350">
            <v>8693807199064</v>
          </cell>
        </row>
        <row r="351">
          <cell r="D351" t="str">
            <v>SHD 2694</v>
          </cell>
          <cell r="E351">
            <v>12</v>
          </cell>
          <cell r="F351">
            <v>30.5</v>
          </cell>
          <cell r="G351">
            <v>38</v>
          </cell>
          <cell r="H351">
            <v>34</v>
          </cell>
          <cell r="I351">
            <v>6.1</v>
          </cell>
          <cell r="J351">
            <v>0.45</v>
          </cell>
          <cell r="K351">
            <v>13.135333333333334</v>
          </cell>
          <cell r="L351">
            <v>3.9405999999999997E-2</v>
          </cell>
          <cell r="M351">
            <v>0.69999999999999929</v>
          </cell>
          <cell r="Q351">
            <v>8693807167391</v>
          </cell>
        </row>
        <row r="352">
          <cell r="D352" t="str">
            <v>SHD 2696</v>
          </cell>
          <cell r="E352">
            <v>24</v>
          </cell>
          <cell r="F352">
            <v>26</v>
          </cell>
          <cell r="G352">
            <v>56.5</v>
          </cell>
          <cell r="H352">
            <v>44</v>
          </cell>
          <cell r="I352">
            <v>11.32</v>
          </cell>
          <cell r="J352">
            <v>0.44</v>
          </cell>
          <cell r="K352">
            <v>21.545333333333332</v>
          </cell>
          <cell r="L352">
            <v>6.4635999999999999E-2</v>
          </cell>
          <cell r="M352">
            <v>0.75999999999999979</v>
          </cell>
          <cell r="N352">
            <v>8</v>
          </cell>
          <cell r="O352">
            <v>14</v>
          </cell>
          <cell r="P352">
            <v>21</v>
          </cell>
          <cell r="Q352">
            <v>8693807199255</v>
          </cell>
        </row>
        <row r="353">
          <cell r="D353" t="str">
            <v>SHD 2697</v>
          </cell>
          <cell r="E353">
            <v>6</v>
          </cell>
          <cell r="F353">
            <v>38</v>
          </cell>
          <cell r="G353">
            <v>51</v>
          </cell>
          <cell r="H353">
            <v>31</v>
          </cell>
          <cell r="I353">
            <v>7.11</v>
          </cell>
          <cell r="J353">
            <v>1.06</v>
          </cell>
          <cell r="K353">
            <v>20.026</v>
          </cell>
          <cell r="L353">
            <v>6.0077999999999999E-2</v>
          </cell>
          <cell r="M353">
            <v>0.75</v>
          </cell>
          <cell r="Q353">
            <v>8693807202849</v>
          </cell>
        </row>
        <row r="354">
          <cell r="D354" t="str">
            <v>SHD 2698</v>
          </cell>
          <cell r="E354">
            <v>24</v>
          </cell>
          <cell r="F354">
            <v>37.5</v>
          </cell>
          <cell r="G354">
            <v>42</v>
          </cell>
          <cell r="H354">
            <v>29</v>
          </cell>
          <cell r="I354">
            <v>10.5</v>
          </cell>
          <cell r="J354">
            <v>0.41</v>
          </cell>
          <cell r="K354">
            <v>15.225</v>
          </cell>
          <cell r="L354">
            <v>4.5675E-2</v>
          </cell>
          <cell r="M354">
            <v>0.66000000000000014</v>
          </cell>
          <cell r="Q354">
            <v>8693807203006</v>
          </cell>
        </row>
        <row r="355">
          <cell r="D355" t="str">
            <v>SHD 2699</v>
          </cell>
          <cell r="E355">
            <v>24</v>
          </cell>
          <cell r="F355">
            <v>42.5</v>
          </cell>
          <cell r="G355">
            <v>41</v>
          </cell>
          <cell r="H355">
            <v>36</v>
          </cell>
          <cell r="I355">
            <v>11.84</v>
          </cell>
          <cell r="J355">
            <v>0.46</v>
          </cell>
          <cell r="K355">
            <v>20.91</v>
          </cell>
          <cell r="L355">
            <v>6.2729999999999994E-2</v>
          </cell>
          <cell r="M355">
            <v>0.79999999999999893</v>
          </cell>
          <cell r="Q355">
            <v>0</v>
          </cell>
        </row>
        <row r="356">
          <cell r="D356" t="str">
            <v>SHD 2700</v>
          </cell>
          <cell r="E356">
            <v>24</v>
          </cell>
          <cell r="F356">
            <v>45.5</v>
          </cell>
          <cell r="G356">
            <v>60</v>
          </cell>
          <cell r="H356">
            <v>26</v>
          </cell>
          <cell r="I356">
            <v>11.21</v>
          </cell>
          <cell r="J356">
            <v>0.44</v>
          </cell>
          <cell r="K356">
            <v>23.66</v>
          </cell>
          <cell r="L356">
            <v>7.0980000000000001E-2</v>
          </cell>
          <cell r="M356">
            <v>0.65000000000000036</v>
          </cell>
          <cell r="N356">
            <v>9.5</v>
          </cell>
          <cell r="O356">
            <v>22</v>
          </cell>
          <cell r="P356">
            <v>12</v>
          </cell>
          <cell r="Q356">
            <v>8693807203112</v>
          </cell>
        </row>
        <row r="357">
          <cell r="D357" t="str">
            <v>SHD 7001</v>
          </cell>
          <cell r="E357">
            <v>6</v>
          </cell>
          <cell r="F357">
            <v>31</v>
          </cell>
          <cell r="G357">
            <v>63.5</v>
          </cell>
          <cell r="H357">
            <v>33.5</v>
          </cell>
          <cell r="I357">
            <v>8</v>
          </cell>
          <cell r="J357">
            <v>1.2</v>
          </cell>
          <cell r="K357">
            <v>21.981583333333333</v>
          </cell>
          <cell r="L357">
            <v>6.5944749999999996E-2</v>
          </cell>
          <cell r="M357">
            <v>0.80000000000000071</v>
          </cell>
          <cell r="Q357">
            <v>0</v>
          </cell>
        </row>
        <row r="358">
          <cell r="D358" t="str">
            <v>SHD 7002</v>
          </cell>
          <cell r="E358">
            <v>12</v>
          </cell>
          <cell r="F358">
            <v>35.5</v>
          </cell>
          <cell r="G358">
            <v>45</v>
          </cell>
          <cell r="H358">
            <v>22</v>
          </cell>
          <cell r="I358">
            <v>6.76</v>
          </cell>
          <cell r="J358">
            <v>0.52</v>
          </cell>
          <cell r="K358">
            <v>11.715</v>
          </cell>
          <cell r="L358">
            <v>3.5145000000000003E-2</v>
          </cell>
          <cell r="M358">
            <v>0.51999999999999957</v>
          </cell>
          <cell r="Q358">
            <v>8693807203020</v>
          </cell>
        </row>
        <row r="359">
          <cell r="D359" t="str">
            <v>SHD 7004</v>
          </cell>
          <cell r="E359">
            <v>12</v>
          </cell>
          <cell r="F359">
            <v>33</v>
          </cell>
          <cell r="G359">
            <v>50</v>
          </cell>
          <cell r="H359">
            <v>24</v>
          </cell>
          <cell r="I359">
            <v>6.59</v>
          </cell>
          <cell r="J359">
            <v>0.52</v>
          </cell>
          <cell r="K359">
            <v>13.2</v>
          </cell>
          <cell r="L359">
            <v>3.9600000000000003E-2</v>
          </cell>
          <cell r="M359">
            <v>0.34999999999999964</v>
          </cell>
          <cell r="Q359">
            <v>8693807203310</v>
          </cell>
        </row>
        <row r="360">
          <cell r="D360" t="str">
            <v>SHD 7005</v>
          </cell>
          <cell r="E360">
            <v>12</v>
          </cell>
          <cell r="F360">
            <v>30.5</v>
          </cell>
          <cell r="G360">
            <v>38.5</v>
          </cell>
          <cell r="H360">
            <v>36.5</v>
          </cell>
          <cell r="I360">
            <v>6.95</v>
          </cell>
          <cell r="J360">
            <v>0.46</v>
          </cell>
          <cell r="K360">
            <v>14.286708333333333</v>
          </cell>
          <cell r="L360">
            <v>4.2860124999999999E-2</v>
          </cell>
          <cell r="M360">
            <v>1.4299999999999997</v>
          </cell>
          <cell r="Q360">
            <v>8693807203327</v>
          </cell>
        </row>
        <row r="361">
          <cell r="D361" t="str">
            <v>SHD 7006</v>
          </cell>
          <cell r="E361">
            <v>36</v>
          </cell>
          <cell r="F361">
            <v>39</v>
          </cell>
          <cell r="G361">
            <v>39.5</v>
          </cell>
          <cell r="H361">
            <v>24</v>
          </cell>
          <cell r="I361">
            <v>5.6</v>
          </cell>
          <cell r="J361">
            <v>0.13</v>
          </cell>
          <cell r="K361">
            <v>12.324</v>
          </cell>
          <cell r="L361">
            <v>3.6971999999999998E-2</v>
          </cell>
          <cell r="M361">
            <v>0.91999999999999993</v>
          </cell>
          <cell r="N361">
            <v>3.5</v>
          </cell>
          <cell r="O361">
            <v>11.6</v>
          </cell>
          <cell r="P361">
            <v>20.7</v>
          </cell>
          <cell r="Q361">
            <v>8693807204867</v>
          </cell>
        </row>
        <row r="362">
          <cell r="D362" t="str">
            <v>SHD 7007</v>
          </cell>
          <cell r="E362">
            <v>12</v>
          </cell>
          <cell r="F362">
            <v>36</v>
          </cell>
          <cell r="G362">
            <v>51</v>
          </cell>
          <cell r="H362">
            <v>24</v>
          </cell>
          <cell r="I362">
            <v>7.07</v>
          </cell>
          <cell r="J362">
            <v>0.54</v>
          </cell>
          <cell r="K362">
            <v>14.688000000000001</v>
          </cell>
          <cell r="L362">
            <v>4.4063999999999999E-2</v>
          </cell>
          <cell r="M362">
            <v>0.58999999999999986</v>
          </cell>
          <cell r="Q362">
            <v>8693807204973</v>
          </cell>
        </row>
        <row r="363">
          <cell r="D363" t="str">
            <v>SHD 7008</v>
          </cell>
          <cell r="E363">
            <v>18</v>
          </cell>
          <cell r="F363">
            <v>28.5</v>
          </cell>
          <cell r="G363">
            <v>52</v>
          </cell>
          <cell r="H363">
            <v>48.5</v>
          </cell>
          <cell r="I363">
            <v>9.25</v>
          </cell>
          <cell r="J363">
            <v>0.48</v>
          </cell>
          <cell r="K363">
            <v>23.959</v>
          </cell>
          <cell r="L363">
            <v>7.1876999999999996E-2</v>
          </cell>
          <cell r="M363">
            <v>0.60999999999999943</v>
          </cell>
          <cell r="N363">
            <v>8.6999999999999993</v>
          </cell>
          <cell r="O363">
            <v>15.8</v>
          </cell>
          <cell r="P363">
            <v>25.1</v>
          </cell>
          <cell r="Q363">
            <v>8693807204997</v>
          </cell>
        </row>
        <row r="364">
          <cell r="D364" t="str">
            <v>SHD 7009</v>
          </cell>
          <cell r="E364">
            <v>12</v>
          </cell>
          <cell r="F364">
            <v>30</v>
          </cell>
          <cell r="G364">
            <v>35</v>
          </cell>
          <cell r="H364">
            <v>24.5</v>
          </cell>
          <cell r="I364">
            <v>6.02</v>
          </cell>
          <cell r="J364">
            <v>0.47</v>
          </cell>
          <cell r="K364">
            <v>8.5749999999999993</v>
          </cell>
          <cell r="L364">
            <v>2.5725000000000001E-2</v>
          </cell>
          <cell r="M364">
            <v>0.37999999999999989</v>
          </cell>
          <cell r="N364">
            <v>5</v>
          </cell>
          <cell r="O364">
            <v>11</v>
          </cell>
          <cell r="P364">
            <v>32</v>
          </cell>
          <cell r="Q364">
            <v>8693807205451</v>
          </cell>
        </row>
        <row r="365">
          <cell r="D365" t="str">
            <v>SHD 7011</v>
          </cell>
          <cell r="E365">
            <v>12</v>
          </cell>
          <cell r="F365">
            <v>33</v>
          </cell>
          <cell r="G365">
            <v>35.5</v>
          </cell>
          <cell r="H365">
            <v>24.5</v>
          </cell>
          <cell r="I365">
            <v>5.74</v>
          </cell>
          <cell r="J365">
            <v>0.44</v>
          </cell>
          <cell r="K365">
            <v>9.5672499999999996</v>
          </cell>
          <cell r="L365">
            <v>2.8701750000000002E-2</v>
          </cell>
          <cell r="M365">
            <v>0.45999999999999996</v>
          </cell>
          <cell r="N365">
            <v>5.5</v>
          </cell>
          <cell r="O365">
            <v>11.5</v>
          </cell>
          <cell r="P365">
            <v>33</v>
          </cell>
          <cell r="Q365">
            <v>8693807205468</v>
          </cell>
        </row>
        <row r="366">
          <cell r="D366" t="str">
            <v>SHD 7012</v>
          </cell>
          <cell r="E366">
            <v>12</v>
          </cell>
          <cell r="F366">
            <v>30</v>
          </cell>
          <cell r="G366">
            <v>38</v>
          </cell>
          <cell r="H366">
            <v>39.5</v>
          </cell>
          <cell r="I366">
            <v>6.45</v>
          </cell>
          <cell r="J366">
            <v>0.5</v>
          </cell>
          <cell r="K366">
            <v>15.01</v>
          </cell>
          <cell r="L366">
            <v>4.5030000000000001E-2</v>
          </cell>
          <cell r="M366">
            <v>0.45000000000000018</v>
          </cell>
          <cell r="N366">
            <v>7</v>
          </cell>
          <cell r="O366">
            <v>12.5</v>
          </cell>
          <cell r="P366">
            <v>36</v>
          </cell>
          <cell r="Q366">
            <v>8693807208827</v>
          </cell>
        </row>
        <row r="367">
          <cell r="D367" t="str">
            <v>SHD 7013</v>
          </cell>
          <cell r="E367">
            <v>12</v>
          </cell>
          <cell r="F367">
            <v>24.5</v>
          </cell>
          <cell r="G367">
            <v>37.5</v>
          </cell>
          <cell r="H367">
            <v>26</v>
          </cell>
          <cell r="I367">
            <v>4.7699999999999996</v>
          </cell>
          <cell r="J367">
            <v>0.37</v>
          </cell>
          <cell r="K367">
            <v>7.9625000000000004</v>
          </cell>
          <cell r="L367">
            <v>2.3887499999999999E-2</v>
          </cell>
          <cell r="M367">
            <v>0.33000000000000007</v>
          </cell>
          <cell r="N367">
            <v>5.5</v>
          </cell>
          <cell r="O367">
            <v>7.5</v>
          </cell>
          <cell r="P367">
            <v>36</v>
          </cell>
          <cell r="Q367">
            <v>8693807208834</v>
          </cell>
        </row>
        <row r="368">
          <cell r="D368" t="str">
            <v>SHD 7014</v>
          </cell>
          <cell r="E368">
            <v>10</v>
          </cell>
          <cell r="F368">
            <v>47</v>
          </cell>
          <cell r="G368">
            <v>50.5</v>
          </cell>
          <cell r="H368">
            <v>30</v>
          </cell>
          <cell r="I368">
            <v>8.0500000000000007</v>
          </cell>
          <cell r="J368">
            <v>0.72</v>
          </cell>
          <cell r="K368">
            <v>23.734999999999999</v>
          </cell>
          <cell r="L368">
            <v>7.1205000000000004E-2</v>
          </cell>
          <cell r="M368">
            <v>0.85000000000000142</v>
          </cell>
          <cell r="N368">
            <v>10</v>
          </cell>
          <cell r="O368">
            <v>23</v>
          </cell>
          <cell r="P368">
            <v>28</v>
          </cell>
          <cell r="Q368">
            <v>8693807208841</v>
          </cell>
        </row>
        <row r="369">
          <cell r="D369" t="str">
            <v>SHD 7015</v>
          </cell>
          <cell r="E369">
            <v>10</v>
          </cell>
          <cell r="F369">
            <v>50</v>
          </cell>
          <cell r="G369">
            <v>52</v>
          </cell>
          <cell r="H369">
            <v>29.5</v>
          </cell>
          <cell r="I369">
            <v>9.5</v>
          </cell>
          <cell r="J369">
            <v>0.87</v>
          </cell>
          <cell r="K369">
            <v>25.566666666666666</v>
          </cell>
          <cell r="L369">
            <v>7.6700000000000004E-2</v>
          </cell>
          <cell r="M369">
            <v>0.80000000000000071</v>
          </cell>
          <cell r="N369">
            <v>10</v>
          </cell>
          <cell r="O369">
            <v>24.5</v>
          </cell>
          <cell r="P369">
            <v>27.5</v>
          </cell>
          <cell r="Q369">
            <v>8693807208858</v>
          </cell>
        </row>
        <row r="370">
          <cell r="D370" t="str">
            <v>SHD 7016</v>
          </cell>
          <cell r="E370">
            <v>12</v>
          </cell>
          <cell r="F370">
            <v>25</v>
          </cell>
          <cell r="G370">
            <v>34</v>
          </cell>
          <cell r="H370">
            <v>34</v>
          </cell>
          <cell r="I370">
            <v>5.6</v>
          </cell>
          <cell r="J370">
            <v>0.43</v>
          </cell>
          <cell r="K370">
            <v>9.6333333333333329</v>
          </cell>
          <cell r="L370">
            <v>2.8899999999999999E-2</v>
          </cell>
          <cell r="M370">
            <v>0.4399999999999995</v>
          </cell>
          <cell r="Q370">
            <v>8693807210561</v>
          </cell>
        </row>
        <row r="371">
          <cell r="D371" t="str">
            <v>SHD 7017</v>
          </cell>
          <cell r="E371">
            <v>10</v>
          </cell>
          <cell r="F371">
            <v>31</v>
          </cell>
          <cell r="G371">
            <v>40</v>
          </cell>
          <cell r="H371">
            <v>25</v>
          </cell>
          <cell r="I371">
            <v>5.21</v>
          </cell>
          <cell r="J371">
            <v>0.48</v>
          </cell>
          <cell r="K371">
            <v>10.333333333333334</v>
          </cell>
          <cell r="L371">
            <v>3.1E-2</v>
          </cell>
          <cell r="M371">
            <v>0.41000000000000014</v>
          </cell>
          <cell r="Q371">
            <v>8693807210578</v>
          </cell>
        </row>
        <row r="372">
          <cell r="D372" t="str">
            <v>SHD 7018</v>
          </cell>
          <cell r="E372">
            <v>12</v>
          </cell>
          <cell r="F372">
            <v>31</v>
          </cell>
          <cell r="G372">
            <v>38</v>
          </cell>
          <cell r="H372">
            <v>35</v>
          </cell>
          <cell r="I372">
            <v>6.85</v>
          </cell>
          <cell r="J372">
            <v>0.52</v>
          </cell>
          <cell r="K372">
            <v>13.743333333333334</v>
          </cell>
          <cell r="L372">
            <v>4.1230000000000003E-2</v>
          </cell>
          <cell r="M372">
            <v>0.60999999999999943</v>
          </cell>
          <cell r="Q372">
            <v>8693807210585</v>
          </cell>
        </row>
        <row r="373">
          <cell r="D373" t="str">
            <v>SHD 7019</v>
          </cell>
          <cell r="E373">
            <v>12</v>
          </cell>
          <cell r="F373">
            <v>31</v>
          </cell>
          <cell r="G373">
            <v>39</v>
          </cell>
          <cell r="H373">
            <v>35</v>
          </cell>
          <cell r="I373">
            <v>7.13</v>
          </cell>
          <cell r="J373">
            <v>0.55000000000000004</v>
          </cell>
          <cell r="K373">
            <v>14.105</v>
          </cell>
          <cell r="L373">
            <v>4.2314999999999998E-2</v>
          </cell>
          <cell r="M373">
            <v>0.52999999999999936</v>
          </cell>
          <cell r="Q373">
            <v>8693807210592</v>
          </cell>
        </row>
        <row r="374">
          <cell r="D374" t="str">
            <v>SHD 7021</v>
          </cell>
          <cell r="E374">
            <v>10</v>
          </cell>
          <cell r="F374">
            <v>25</v>
          </cell>
          <cell r="G374">
            <v>54</v>
          </cell>
          <cell r="H374">
            <v>59</v>
          </cell>
          <cell r="I374">
            <v>8.74</v>
          </cell>
          <cell r="J374">
            <v>0.8</v>
          </cell>
          <cell r="K374">
            <v>26.55</v>
          </cell>
          <cell r="L374">
            <v>7.9649999999999999E-2</v>
          </cell>
          <cell r="M374">
            <v>0.74000000000000021</v>
          </cell>
          <cell r="N374">
            <v>10</v>
          </cell>
          <cell r="O374">
            <v>22.5</v>
          </cell>
          <cell r="P374">
            <v>28.5</v>
          </cell>
          <cell r="Q374">
            <v>8693807214316</v>
          </cell>
        </row>
        <row r="375">
          <cell r="D375" t="str">
            <v>SHD 7022</v>
          </cell>
          <cell r="E375">
            <v>12</v>
          </cell>
          <cell r="F375">
            <v>24</v>
          </cell>
          <cell r="G375">
            <v>25</v>
          </cell>
          <cell r="H375">
            <v>39</v>
          </cell>
          <cell r="I375">
            <v>5.25</v>
          </cell>
          <cell r="J375">
            <v>0.41</v>
          </cell>
          <cell r="K375">
            <v>7.8</v>
          </cell>
          <cell r="L375">
            <v>2.3400000000000001E-2</v>
          </cell>
          <cell r="M375">
            <v>0.33000000000000007</v>
          </cell>
          <cell r="N375">
            <v>7.5</v>
          </cell>
          <cell r="O375">
            <v>11.5</v>
          </cell>
          <cell r="P375">
            <v>18.5</v>
          </cell>
          <cell r="Q375">
            <v>8693807211322</v>
          </cell>
        </row>
        <row r="376">
          <cell r="D376" t="str">
            <v>SHD 7023</v>
          </cell>
          <cell r="E376">
            <v>24</v>
          </cell>
          <cell r="F376">
            <v>25</v>
          </cell>
          <cell r="G376">
            <v>29</v>
          </cell>
          <cell r="H376">
            <v>31</v>
          </cell>
          <cell r="I376">
            <v>6.14</v>
          </cell>
          <cell r="J376">
            <v>0.24</v>
          </cell>
          <cell r="K376">
            <v>7.4916666666666663</v>
          </cell>
          <cell r="L376">
            <v>2.2474999999999998E-2</v>
          </cell>
          <cell r="M376">
            <v>0.37999999999999989</v>
          </cell>
          <cell r="N376">
            <v>3.5</v>
          </cell>
          <cell r="O376">
            <v>9.5</v>
          </cell>
          <cell r="P376">
            <v>22.5</v>
          </cell>
          <cell r="Q376">
            <v>8693807216372</v>
          </cell>
        </row>
        <row r="377">
          <cell r="D377" t="str">
            <v>SHD 7024</v>
          </cell>
          <cell r="E377">
            <v>24</v>
          </cell>
          <cell r="F377">
            <v>26.5</v>
          </cell>
          <cell r="G377">
            <v>33.5</v>
          </cell>
          <cell r="H377">
            <v>31</v>
          </cell>
          <cell r="I377">
            <v>7.38</v>
          </cell>
          <cell r="J377">
            <v>0.28999999999999998</v>
          </cell>
          <cell r="K377">
            <v>9.1734166666666663</v>
          </cell>
          <cell r="L377">
            <v>2.752025E-2</v>
          </cell>
          <cell r="M377">
            <v>0.42000000000000082</v>
          </cell>
          <cell r="N377">
            <v>3.5</v>
          </cell>
          <cell r="O377">
            <v>10.5</v>
          </cell>
          <cell r="P377">
            <v>24</v>
          </cell>
          <cell r="Q377">
            <v>8693807216389</v>
          </cell>
        </row>
        <row r="378">
          <cell r="D378" t="str">
            <v>SHD 7025</v>
          </cell>
          <cell r="E378">
            <v>12</v>
          </cell>
          <cell r="F378">
            <v>25.5</v>
          </cell>
          <cell r="G378">
            <v>26</v>
          </cell>
          <cell r="H378">
            <v>41</v>
          </cell>
          <cell r="I378">
            <v>5.6</v>
          </cell>
          <cell r="J378">
            <v>0.44</v>
          </cell>
          <cell r="K378">
            <v>9.0609999999999999</v>
          </cell>
          <cell r="L378">
            <v>2.7182999999999999E-2</v>
          </cell>
          <cell r="M378">
            <v>0.3199999999999994</v>
          </cell>
          <cell r="N378">
            <v>8</v>
          </cell>
          <cell r="O378">
            <v>12</v>
          </cell>
          <cell r="P378">
            <v>19</v>
          </cell>
          <cell r="Q378">
            <v>8693807226609</v>
          </cell>
        </row>
        <row r="379">
          <cell r="D379" t="str">
            <v>SHD 7026</v>
          </cell>
          <cell r="E379">
            <v>20</v>
          </cell>
          <cell r="F379">
            <v>26</v>
          </cell>
          <cell r="G379">
            <v>45</v>
          </cell>
          <cell r="H379">
            <v>42.5</v>
          </cell>
          <cell r="I379">
            <v>10.4</v>
          </cell>
          <cell r="J379">
            <v>0.5</v>
          </cell>
          <cell r="K379">
            <v>16.574999999999999</v>
          </cell>
          <cell r="L379">
            <v>4.9724999999999998E-2</v>
          </cell>
          <cell r="M379">
            <v>0.40000000000000036</v>
          </cell>
          <cell r="N379">
            <v>12</v>
          </cell>
          <cell r="O379">
            <v>20</v>
          </cell>
          <cell r="P379">
            <v>20</v>
          </cell>
          <cell r="Q379">
            <v>8693807226500</v>
          </cell>
        </row>
        <row r="380">
          <cell r="D380" t="str">
            <v>SHD 7027</v>
          </cell>
          <cell r="E380">
            <v>12</v>
          </cell>
          <cell r="F380">
            <v>31.5</v>
          </cell>
          <cell r="G380">
            <v>40</v>
          </cell>
          <cell r="H380">
            <v>22.5</v>
          </cell>
          <cell r="I380">
            <v>5.5</v>
          </cell>
          <cell r="J380">
            <v>0.42</v>
          </cell>
          <cell r="K380">
            <v>9.4499999999999993</v>
          </cell>
          <cell r="L380">
            <v>2.835E-2</v>
          </cell>
          <cell r="M380">
            <v>0.45999999999999996</v>
          </cell>
          <cell r="N380">
            <v>5</v>
          </cell>
          <cell r="O380">
            <v>110</v>
          </cell>
          <cell r="P380">
            <v>35</v>
          </cell>
          <cell r="Q380">
            <v>8693807226531</v>
          </cell>
        </row>
        <row r="381">
          <cell r="D381" t="str">
            <v>SHD 7028</v>
          </cell>
          <cell r="E381">
            <v>12</v>
          </cell>
          <cell r="F381">
            <v>22</v>
          </cell>
          <cell r="G381">
            <v>33</v>
          </cell>
          <cell r="H381">
            <v>36.5</v>
          </cell>
          <cell r="I381">
            <v>5.41</v>
          </cell>
          <cell r="J381">
            <v>0.41499999999999998</v>
          </cell>
          <cell r="K381">
            <v>8.8330000000000002</v>
          </cell>
          <cell r="L381">
            <v>2.6499000000000002E-2</v>
          </cell>
          <cell r="M381">
            <v>0.4300000000000006</v>
          </cell>
          <cell r="N381">
            <v>5</v>
          </cell>
          <cell r="O381">
            <v>10.5</v>
          </cell>
          <cell r="P381">
            <v>35</v>
          </cell>
          <cell r="Q381">
            <v>8693807226548</v>
          </cell>
        </row>
        <row r="382">
          <cell r="D382" t="str">
            <v>SHD 7030</v>
          </cell>
          <cell r="E382">
            <v>10</v>
          </cell>
          <cell r="F382">
            <v>27</v>
          </cell>
          <cell r="G382">
            <v>52.5</v>
          </cell>
          <cell r="H382">
            <v>53</v>
          </cell>
          <cell r="I382">
            <v>8.86</v>
          </cell>
          <cell r="J382">
            <v>0.81</v>
          </cell>
          <cell r="K382">
            <v>25.0425</v>
          </cell>
          <cell r="L382">
            <v>7.51275E-2</v>
          </cell>
          <cell r="M382">
            <v>0.75999999999999801</v>
          </cell>
          <cell r="N382">
            <v>10.5</v>
          </cell>
          <cell r="O382">
            <v>25</v>
          </cell>
          <cell r="P382">
            <v>25.5</v>
          </cell>
          <cell r="Q382">
            <v>8693807220683</v>
          </cell>
        </row>
        <row r="383">
          <cell r="D383" t="str">
            <v>SHD 7032</v>
          </cell>
          <cell r="E383">
            <v>8</v>
          </cell>
          <cell r="F383">
            <v>17.5</v>
          </cell>
          <cell r="G383">
            <v>32.5</v>
          </cell>
          <cell r="H383">
            <v>20</v>
          </cell>
          <cell r="I383">
            <v>2.78</v>
          </cell>
          <cell r="J383">
            <v>0.32</v>
          </cell>
          <cell r="K383">
            <v>3.7916666666666665</v>
          </cell>
          <cell r="L383">
            <v>1.1375E-2</v>
          </cell>
          <cell r="M383">
            <v>0.21999999999999975</v>
          </cell>
          <cell r="N383">
            <v>7.5</v>
          </cell>
          <cell r="O383">
            <v>31</v>
          </cell>
          <cell r="P383">
            <v>0.32</v>
          </cell>
          <cell r="Q383">
            <v>8693807227040</v>
          </cell>
        </row>
        <row r="384">
          <cell r="D384" t="str">
            <v>SJ 3081</v>
          </cell>
          <cell r="E384">
            <v>2</v>
          </cell>
          <cell r="F384">
            <v>52</v>
          </cell>
          <cell r="G384">
            <v>43.5</v>
          </cell>
          <cell r="H384">
            <v>35.5</v>
          </cell>
          <cell r="I384">
            <v>8.7799999999999994</v>
          </cell>
          <cell r="J384">
            <v>4.34</v>
          </cell>
          <cell r="K384">
            <v>26.766999999999999</v>
          </cell>
          <cell r="L384">
            <v>8.0300999999999997E-2</v>
          </cell>
          <cell r="M384">
            <v>9.9999999999999645E-2</v>
          </cell>
          <cell r="N384">
            <v>26</v>
          </cell>
          <cell r="O384">
            <v>43.5</v>
          </cell>
          <cell r="P384">
            <v>35.5</v>
          </cell>
          <cell r="Q384">
            <v>8693807208926</v>
          </cell>
        </row>
        <row r="385">
          <cell r="D385" t="str">
            <v>SJ 3117</v>
          </cell>
          <cell r="E385">
            <v>4</v>
          </cell>
          <cell r="F385">
            <v>40</v>
          </cell>
          <cell r="G385">
            <v>43</v>
          </cell>
          <cell r="H385">
            <v>31</v>
          </cell>
          <cell r="I385">
            <v>9.1999999999999993</v>
          </cell>
          <cell r="J385">
            <v>2.1</v>
          </cell>
          <cell r="K385">
            <v>17.773333333333333</v>
          </cell>
          <cell r="L385">
            <v>5.3319999999999999E-2</v>
          </cell>
          <cell r="M385">
            <v>0.79999999999999893</v>
          </cell>
          <cell r="N385">
            <v>19</v>
          </cell>
          <cell r="O385">
            <v>20.5</v>
          </cell>
          <cell r="P385">
            <v>29</v>
          </cell>
          <cell r="Q385">
            <v>8693807131644</v>
          </cell>
        </row>
        <row r="386">
          <cell r="D386" t="str">
            <v>SJ 3118</v>
          </cell>
          <cell r="E386">
            <v>4</v>
          </cell>
          <cell r="F386">
            <v>40</v>
          </cell>
          <cell r="G386">
            <v>43</v>
          </cell>
          <cell r="H386">
            <v>31</v>
          </cell>
          <cell r="I386">
            <v>9.1999999999999993</v>
          </cell>
          <cell r="J386">
            <v>2.1</v>
          </cell>
          <cell r="K386">
            <v>17.773333333333333</v>
          </cell>
          <cell r="L386">
            <v>5.3319999999999999E-2</v>
          </cell>
          <cell r="M386">
            <v>0.79999999999999893</v>
          </cell>
          <cell r="N386">
            <v>0</v>
          </cell>
          <cell r="O386">
            <v>0</v>
          </cell>
          <cell r="P386">
            <v>0</v>
          </cell>
          <cell r="Q386">
            <v>8693807131651</v>
          </cell>
        </row>
        <row r="387">
          <cell r="D387" t="str">
            <v>SJ 3120</v>
          </cell>
          <cell r="E387">
            <v>12</v>
          </cell>
          <cell r="F387">
            <v>41</v>
          </cell>
          <cell r="G387">
            <v>55</v>
          </cell>
          <cell r="H387">
            <v>41</v>
          </cell>
          <cell r="I387">
            <v>12</v>
          </cell>
          <cell r="J387">
            <v>0.91</v>
          </cell>
          <cell r="K387">
            <v>30.818333333333332</v>
          </cell>
          <cell r="L387">
            <v>9.2454999999999996E-2</v>
          </cell>
          <cell r="M387">
            <v>1.08</v>
          </cell>
          <cell r="N387">
            <v>17.8</v>
          </cell>
          <cell r="O387">
            <v>19.600000000000001</v>
          </cell>
          <cell r="P387">
            <v>19.899999999999999</v>
          </cell>
          <cell r="Q387">
            <v>8693807136076</v>
          </cell>
        </row>
        <row r="388">
          <cell r="D388" t="str">
            <v>SJ 3122</v>
          </cell>
          <cell r="E388">
            <v>4</v>
          </cell>
          <cell r="F388">
            <v>47</v>
          </cell>
          <cell r="G388">
            <v>63</v>
          </cell>
          <cell r="H388">
            <v>42.5</v>
          </cell>
          <cell r="I388">
            <v>17.34</v>
          </cell>
          <cell r="J388">
            <v>3.93</v>
          </cell>
          <cell r="K388">
            <v>41.947499999999998</v>
          </cell>
          <cell r="L388">
            <v>0.1258425</v>
          </cell>
          <cell r="M388">
            <v>1.6199999999999992</v>
          </cell>
          <cell r="Q388">
            <v>8693807150652</v>
          </cell>
        </row>
        <row r="389">
          <cell r="D389" t="str">
            <v>SJ 3123</v>
          </cell>
          <cell r="E389">
            <v>4</v>
          </cell>
          <cell r="F389">
            <v>41.5</v>
          </cell>
          <cell r="G389">
            <v>63</v>
          </cell>
          <cell r="H389">
            <v>33</v>
          </cell>
          <cell r="I389">
            <v>10.029999999999999</v>
          </cell>
          <cell r="J389">
            <v>2.21</v>
          </cell>
          <cell r="K389">
            <v>28.759499999999999</v>
          </cell>
          <cell r="L389">
            <v>8.6278499999999994E-2</v>
          </cell>
          <cell r="M389">
            <v>1.1899999999999995</v>
          </cell>
          <cell r="Q389">
            <v>8693807150713</v>
          </cell>
        </row>
        <row r="390">
          <cell r="D390" t="str">
            <v>SJ 3124</v>
          </cell>
          <cell r="E390">
            <v>6</v>
          </cell>
          <cell r="F390">
            <v>61</v>
          </cell>
          <cell r="G390">
            <v>58.5</v>
          </cell>
          <cell r="H390">
            <v>35</v>
          </cell>
          <cell r="I390">
            <v>18.850000000000001</v>
          </cell>
          <cell r="J390">
            <v>2.91</v>
          </cell>
          <cell r="K390">
            <v>41.6325</v>
          </cell>
          <cell r="L390">
            <v>0.12489749999999999</v>
          </cell>
          <cell r="M390">
            <v>1.3900000000000006</v>
          </cell>
          <cell r="N390">
            <v>20</v>
          </cell>
          <cell r="O390">
            <v>28.5</v>
          </cell>
          <cell r="P390">
            <v>34</v>
          </cell>
          <cell r="Q390">
            <v>8693807157019</v>
          </cell>
        </row>
        <row r="391">
          <cell r="D391" t="str">
            <v>SJ 3125</v>
          </cell>
          <cell r="E391">
            <v>6</v>
          </cell>
          <cell r="F391">
            <v>62.5</v>
          </cell>
          <cell r="G391">
            <v>63.5</v>
          </cell>
          <cell r="H391">
            <v>37</v>
          </cell>
          <cell r="I391">
            <v>20.399999999999999</v>
          </cell>
          <cell r="J391">
            <v>3.1</v>
          </cell>
          <cell r="K391">
            <v>48.947916666666664</v>
          </cell>
          <cell r="L391">
            <v>0.14684375</v>
          </cell>
          <cell r="M391">
            <v>1.7999999999999972</v>
          </cell>
          <cell r="N391">
            <v>20.5</v>
          </cell>
          <cell r="O391">
            <v>30</v>
          </cell>
          <cell r="P391">
            <v>35</v>
          </cell>
          <cell r="Q391">
            <v>8693807166080</v>
          </cell>
        </row>
        <row r="392">
          <cell r="D392" t="str">
            <v>SJ 3126</v>
          </cell>
          <cell r="E392">
            <v>4</v>
          </cell>
          <cell r="F392">
            <v>45</v>
          </cell>
          <cell r="G392">
            <v>62</v>
          </cell>
          <cell r="H392">
            <v>55</v>
          </cell>
          <cell r="I392">
            <v>21.59</v>
          </cell>
          <cell r="J392">
            <v>5.04</v>
          </cell>
          <cell r="K392">
            <v>51.15</v>
          </cell>
          <cell r="L392">
            <v>0.15345</v>
          </cell>
          <cell r="M392">
            <v>1.4299999999999997</v>
          </cell>
          <cell r="Q392">
            <v>0</v>
          </cell>
        </row>
        <row r="393">
          <cell r="D393" t="str">
            <v>SJ 3127</v>
          </cell>
          <cell r="E393">
            <v>6</v>
          </cell>
          <cell r="F393">
            <v>60</v>
          </cell>
          <cell r="G393">
            <v>61.5</v>
          </cell>
          <cell r="H393">
            <v>36.5</v>
          </cell>
          <cell r="I393">
            <v>19.11</v>
          </cell>
          <cell r="J393">
            <v>2.97</v>
          </cell>
          <cell r="K393">
            <v>44.895000000000003</v>
          </cell>
          <cell r="L393">
            <v>0.134685</v>
          </cell>
          <cell r="M393">
            <v>1.2899999999999991</v>
          </cell>
          <cell r="N393">
            <v>20</v>
          </cell>
          <cell r="O393">
            <v>29</v>
          </cell>
          <cell r="P393">
            <v>35</v>
          </cell>
          <cell r="Q393">
            <v>8693807198623</v>
          </cell>
        </row>
        <row r="394">
          <cell r="D394" t="str">
            <v>SJ 3128</v>
          </cell>
          <cell r="E394">
            <v>4</v>
          </cell>
          <cell r="F394">
            <v>49</v>
          </cell>
          <cell r="G394">
            <v>70.5</v>
          </cell>
          <cell r="H394">
            <v>48.5</v>
          </cell>
          <cell r="I394">
            <v>17.579999999999998</v>
          </cell>
          <cell r="J394">
            <v>4.04</v>
          </cell>
          <cell r="K394">
            <v>55.847749999999998</v>
          </cell>
          <cell r="L394">
            <v>0.16754325</v>
          </cell>
          <cell r="M394">
            <v>1.4199999999999982</v>
          </cell>
          <cell r="Q394">
            <v>8693807166134</v>
          </cell>
        </row>
        <row r="395">
          <cell r="D395" t="str">
            <v>SJ 3130</v>
          </cell>
          <cell r="E395">
            <v>4</v>
          </cell>
          <cell r="F395">
            <v>44.5</v>
          </cell>
          <cell r="G395">
            <v>63</v>
          </cell>
          <cell r="H395">
            <v>42.5</v>
          </cell>
          <cell r="I395">
            <v>17.21</v>
          </cell>
          <cell r="J395">
            <v>3.98</v>
          </cell>
          <cell r="K395">
            <v>39.716250000000002</v>
          </cell>
          <cell r="L395">
            <v>0.11914875</v>
          </cell>
          <cell r="M395">
            <v>1.2900000000000009</v>
          </cell>
          <cell r="Q395">
            <v>8693807205031</v>
          </cell>
        </row>
        <row r="396">
          <cell r="D396" t="str">
            <v>SJ 3132</v>
          </cell>
          <cell r="E396">
            <v>12</v>
          </cell>
          <cell r="F396">
            <v>40</v>
          </cell>
          <cell r="G396">
            <v>47</v>
          </cell>
          <cell r="H396">
            <v>40</v>
          </cell>
          <cell r="I396">
            <v>11.86</v>
          </cell>
          <cell r="J396">
            <v>0.92</v>
          </cell>
          <cell r="K396">
            <v>25.066666666666666</v>
          </cell>
          <cell r="L396">
            <v>7.5200000000000003E-2</v>
          </cell>
          <cell r="M396">
            <v>0.81999999999999851</v>
          </cell>
          <cell r="Q396">
            <v>8693807208674</v>
          </cell>
        </row>
        <row r="397">
          <cell r="D397" t="str">
            <v>SJ 3133</v>
          </cell>
          <cell r="E397">
            <v>2</v>
          </cell>
          <cell r="F397">
            <v>36.5</v>
          </cell>
          <cell r="G397">
            <v>65</v>
          </cell>
          <cell r="H397">
            <v>45.5</v>
          </cell>
          <cell r="I397">
            <v>12.49</v>
          </cell>
          <cell r="J397">
            <v>5.61</v>
          </cell>
          <cell r="K397">
            <v>35.982916666666668</v>
          </cell>
          <cell r="L397">
            <v>0.10794875</v>
          </cell>
          <cell r="M397">
            <v>1.2699999999999996</v>
          </cell>
          <cell r="N397">
            <v>32.5</v>
          </cell>
          <cell r="O397">
            <v>36.5</v>
          </cell>
          <cell r="P397">
            <v>45</v>
          </cell>
          <cell r="Q397">
            <v>8693807208469</v>
          </cell>
        </row>
        <row r="398">
          <cell r="D398" t="str">
            <v>SJ 3133</v>
          </cell>
          <cell r="E398">
            <v>4</v>
          </cell>
          <cell r="F398">
            <v>46</v>
          </cell>
          <cell r="G398">
            <v>62</v>
          </cell>
          <cell r="H398">
            <v>56</v>
          </cell>
          <cell r="I398">
            <v>23.98</v>
          </cell>
          <cell r="J398">
            <v>5.61</v>
          </cell>
          <cell r="K398">
            <v>53.237333333333332</v>
          </cell>
          <cell r="L398">
            <v>0.15971199999999999</v>
          </cell>
          <cell r="M398">
            <v>1.5399999999999991</v>
          </cell>
          <cell r="N398">
            <v>22</v>
          </cell>
          <cell r="O398">
            <v>30</v>
          </cell>
          <cell r="P398">
            <v>54</v>
          </cell>
          <cell r="Q398">
            <v>8693807208469</v>
          </cell>
        </row>
        <row r="399">
          <cell r="D399" t="str">
            <v>SJ 3134</v>
          </cell>
          <cell r="E399">
            <v>4</v>
          </cell>
          <cell r="F399">
            <v>46</v>
          </cell>
          <cell r="G399">
            <v>58</v>
          </cell>
          <cell r="H399">
            <v>32</v>
          </cell>
          <cell r="I399">
            <v>11.09</v>
          </cell>
          <cell r="J399">
            <v>2.5099999999999998</v>
          </cell>
          <cell r="K399">
            <v>28.458666666666666</v>
          </cell>
          <cell r="L399">
            <v>8.5375999999999994E-2</v>
          </cell>
          <cell r="M399">
            <v>1.0500000000000007</v>
          </cell>
          <cell r="N399">
            <v>22</v>
          </cell>
          <cell r="O399">
            <v>28</v>
          </cell>
          <cell r="P399">
            <v>30</v>
          </cell>
          <cell r="Q399">
            <v>0</v>
          </cell>
        </row>
        <row r="400">
          <cell r="D400" t="str">
            <v>SJ 3135</v>
          </cell>
          <cell r="E400">
            <v>4</v>
          </cell>
          <cell r="F400">
            <v>46</v>
          </cell>
          <cell r="G400">
            <v>62</v>
          </cell>
          <cell r="H400">
            <v>37</v>
          </cell>
          <cell r="I400">
            <v>13.29</v>
          </cell>
          <cell r="J400">
            <v>3.04</v>
          </cell>
          <cell r="K400">
            <v>35.174666666666667</v>
          </cell>
          <cell r="L400">
            <v>0.10552400000000001</v>
          </cell>
          <cell r="M400">
            <v>1.129999999999999</v>
          </cell>
          <cell r="N400">
            <v>22</v>
          </cell>
          <cell r="O400">
            <v>30</v>
          </cell>
          <cell r="P400">
            <v>36</v>
          </cell>
          <cell r="Q400">
            <v>8693807211049</v>
          </cell>
        </row>
        <row r="401">
          <cell r="D401" t="str">
            <v>SJ 3136</v>
          </cell>
          <cell r="E401">
            <v>8</v>
          </cell>
          <cell r="F401">
            <v>41</v>
          </cell>
          <cell r="G401">
            <v>80</v>
          </cell>
          <cell r="H401">
            <v>32</v>
          </cell>
          <cell r="I401">
            <v>17.2</v>
          </cell>
          <cell r="J401">
            <v>2.0499999999999998</v>
          </cell>
          <cell r="K401">
            <v>34.986666666666665</v>
          </cell>
          <cell r="L401">
            <v>0.10496</v>
          </cell>
          <cell r="M401">
            <v>0.80000000000000071</v>
          </cell>
          <cell r="N401">
            <v>19.5</v>
          </cell>
          <cell r="O401">
            <v>20</v>
          </cell>
          <cell r="P401">
            <v>30</v>
          </cell>
          <cell r="Q401">
            <v>8693807222199</v>
          </cell>
        </row>
        <row r="402">
          <cell r="D402" t="str">
            <v>SJ 3137</v>
          </cell>
          <cell r="E402">
            <v>6</v>
          </cell>
          <cell r="F402">
            <v>58</v>
          </cell>
          <cell r="G402">
            <v>60</v>
          </cell>
          <cell r="H402">
            <v>33.5</v>
          </cell>
          <cell r="I402">
            <v>18.27</v>
          </cell>
          <cell r="J402">
            <v>2.82</v>
          </cell>
          <cell r="K402">
            <v>38.86</v>
          </cell>
          <cell r="L402">
            <v>0.11658</v>
          </cell>
          <cell r="M402">
            <v>1.3500000000000014</v>
          </cell>
          <cell r="N402">
            <v>20</v>
          </cell>
          <cell r="O402">
            <v>30.5</v>
          </cell>
          <cell r="P402">
            <v>31.5</v>
          </cell>
          <cell r="Q402">
            <v>8693807208896</v>
          </cell>
        </row>
        <row r="403">
          <cell r="D403" t="str">
            <v>SJ 3138</v>
          </cell>
          <cell r="E403">
            <v>4</v>
          </cell>
          <cell r="F403">
            <v>45</v>
          </cell>
          <cell r="G403">
            <v>65</v>
          </cell>
          <cell r="H403">
            <v>43</v>
          </cell>
          <cell r="I403">
            <v>16.63</v>
          </cell>
          <cell r="J403">
            <v>3.84</v>
          </cell>
          <cell r="K403">
            <v>41.924999999999997</v>
          </cell>
          <cell r="L403">
            <v>0.125775</v>
          </cell>
          <cell r="M403">
            <v>1.2699999999999996</v>
          </cell>
          <cell r="N403">
            <v>21.5</v>
          </cell>
          <cell r="O403">
            <v>32</v>
          </cell>
          <cell r="P403">
            <v>40.5</v>
          </cell>
          <cell r="Q403">
            <v>8693807211117</v>
          </cell>
        </row>
        <row r="404">
          <cell r="D404" t="str">
            <v>SK 2113G</v>
          </cell>
          <cell r="E404">
            <v>6</v>
          </cell>
          <cell r="F404">
            <v>22</v>
          </cell>
          <cell r="G404">
            <v>53</v>
          </cell>
          <cell r="H404">
            <v>58</v>
          </cell>
          <cell r="I404">
            <v>7.44</v>
          </cell>
          <cell r="J404">
            <v>1.1200000000000001</v>
          </cell>
          <cell r="K404">
            <v>22.542666666666666</v>
          </cell>
          <cell r="L404">
            <v>6.7627999999999994E-2</v>
          </cell>
          <cell r="M404">
            <v>0.71999999999999975</v>
          </cell>
          <cell r="Q404">
            <v>8693807052512</v>
          </cell>
        </row>
        <row r="405">
          <cell r="D405" t="str">
            <v>SK 2328</v>
          </cell>
          <cell r="E405">
            <v>8</v>
          </cell>
          <cell r="F405">
            <v>44.7</v>
          </cell>
          <cell r="G405">
            <v>60</v>
          </cell>
          <cell r="H405">
            <v>30</v>
          </cell>
          <cell r="I405">
            <v>8.1999999999999993</v>
          </cell>
          <cell r="J405">
            <v>0.9</v>
          </cell>
          <cell r="K405">
            <v>26.82</v>
          </cell>
          <cell r="L405">
            <v>8.0460000000000004E-2</v>
          </cell>
          <cell r="M405">
            <v>0.99999999999999911</v>
          </cell>
          <cell r="N405">
            <v>15</v>
          </cell>
          <cell r="O405">
            <v>21</v>
          </cell>
          <cell r="P405">
            <v>27</v>
          </cell>
          <cell r="Q405">
            <v>8693807078291</v>
          </cell>
        </row>
        <row r="406">
          <cell r="D406" t="str">
            <v>SK 2342</v>
          </cell>
          <cell r="E406">
            <v>6</v>
          </cell>
          <cell r="F406">
            <v>23</v>
          </cell>
          <cell r="G406">
            <v>40.5</v>
          </cell>
          <cell r="H406">
            <v>54.5</v>
          </cell>
          <cell r="I406">
            <v>6.2</v>
          </cell>
          <cell r="J406">
            <v>0.93</v>
          </cell>
          <cell r="K406">
            <v>16.922249999999998</v>
          </cell>
          <cell r="L406">
            <v>5.0766749999999999E-2</v>
          </cell>
          <cell r="M406">
            <v>0.62000000000000011</v>
          </cell>
          <cell r="Q406">
            <v>8693807131439</v>
          </cell>
        </row>
        <row r="407">
          <cell r="D407" t="str">
            <v>SK 2344</v>
          </cell>
          <cell r="E407">
            <v>6</v>
          </cell>
          <cell r="F407">
            <v>22.5</v>
          </cell>
          <cell r="G407">
            <v>60</v>
          </cell>
          <cell r="H407">
            <v>52</v>
          </cell>
          <cell r="I407">
            <v>9.19</v>
          </cell>
          <cell r="J407">
            <v>1.39</v>
          </cell>
          <cell r="K407">
            <v>23.4</v>
          </cell>
          <cell r="L407">
            <v>7.0199999999999999E-2</v>
          </cell>
          <cell r="M407">
            <v>0.84999999999999964</v>
          </cell>
          <cell r="Q407">
            <v>8693807131453</v>
          </cell>
        </row>
        <row r="408">
          <cell r="D408" t="str">
            <v>SK 2351</v>
          </cell>
          <cell r="E408">
            <v>8</v>
          </cell>
          <cell r="F408">
            <v>37</v>
          </cell>
          <cell r="G408">
            <v>46</v>
          </cell>
          <cell r="H408">
            <v>50</v>
          </cell>
          <cell r="I408">
            <v>11.83</v>
          </cell>
          <cell r="J408">
            <v>1.39</v>
          </cell>
          <cell r="K408">
            <v>28.366666666666667</v>
          </cell>
          <cell r="L408">
            <v>8.5099999999999995E-2</v>
          </cell>
          <cell r="M408">
            <v>0.71000000000000085</v>
          </cell>
          <cell r="Q408">
            <v>8693807157415</v>
          </cell>
        </row>
        <row r="409">
          <cell r="D409" t="str">
            <v>SK 2353</v>
          </cell>
          <cell r="E409">
            <v>12</v>
          </cell>
          <cell r="F409">
            <v>44</v>
          </cell>
          <cell r="G409">
            <v>51</v>
          </cell>
          <cell r="H409">
            <v>51</v>
          </cell>
          <cell r="I409">
            <v>12.99</v>
          </cell>
          <cell r="J409">
            <v>1</v>
          </cell>
          <cell r="K409">
            <v>38.148000000000003</v>
          </cell>
          <cell r="L409">
            <v>0.114444</v>
          </cell>
          <cell r="M409">
            <v>0.99000000000000021</v>
          </cell>
          <cell r="N409">
            <v>16.5</v>
          </cell>
          <cell r="O409">
            <v>21</v>
          </cell>
          <cell r="P409">
            <v>24</v>
          </cell>
          <cell r="Q409">
            <v>8693807157439</v>
          </cell>
        </row>
        <row r="410">
          <cell r="D410" t="str">
            <v>SK 2356</v>
          </cell>
          <cell r="E410">
            <v>4</v>
          </cell>
          <cell r="F410">
            <v>24</v>
          </cell>
          <cell r="G410">
            <v>33</v>
          </cell>
          <cell r="H410">
            <v>57</v>
          </cell>
          <cell r="I410">
            <v>5.5</v>
          </cell>
          <cell r="J410">
            <v>1.22</v>
          </cell>
          <cell r="K410">
            <v>15.048</v>
          </cell>
          <cell r="L410">
            <v>4.5143999999999997E-2</v>
          </cell>
          <cell r="M410">
            <v>0.62000000000000011</v>
          </cell>
          <cell r="N410">
            <v>15.5</v>
          </cell>
          <cell r="O410">
            <v>22.2</v>
          </cell>
          <cell r="P410">
            <v>27.1</v>
          </cell>
          <cell r="Q410">
            <v>8693807157521</v>
          </cell>
        </row>
        <row r="411">
          <cell r="D411" t="str">
            <v>SK 2357</v>
          </cell>
          <cell r="E411">
            <v>6</v>
          </cell>
          <cell r="F411">
            <v>21</v>
          </cell>
          <cell r="G411">
            <v>61.5</v>
          </cell>
          <cell r="H411">
            <v>55</v>
          </cell>
          <cell r="I411">
            <v>8.31</v>
          </cell>
          <cell r="J411">
            <v>1.26</v>
          </cell>
          <cell r="K411">
            <v>23.677499999999998</v>
          </cell>
          <cell r="L411">
            <v>7.1032499999999998E-2</v>
          </cell>
          <cell r="M411">
            <v>0.75</v>
          </cell>
          <cell r="Q411">
            <v>0</v>
          </cell>
        </row>
        <row r="412">
          <cell r="D412" t="str">
            <v>SK 2358</v>
          </cell>
          <cell r="E412">
            <v>8</v>
          </cell>
          <cell r="F412">
            <v>42</v>
          </cell>
          <cell r="G412">
            <v>60</v>
          </cell>
          <cell r="H412">
            <v>29.5</v>
          </cell>
          <cell r="I412">
            <v>9.1</v>
          </cell>
          <cell r="J412">
            <v>1</v>
          </cell>
          <cell r="K412">
            <v>24.78</v>
          </cell>
          <cell r="L412">
            <v>7.4340000000000003E-2</v>
          </cell>
          <cell r="M412">
            <v>1.0999999999999996</v>
          </cell>
          <cell r="N412">
            <v>15</v>
          </cell>
          <cell r="O412">
            <v>20</v>
          </cell>
          <cell r="P412">
            <v>27.5</v>
          </cell>
          <cell r="Q412">
            <v>8693807131163</v>
          </cell>
        </row>
        <row r="413">
          <cell r="D413" t="str">
            <v>SK 2359</v>
          </cell>
          <cell r="E413">
            <v>8</v>
          </cell>
          <cell r="F413">
            <v>20.5</v>
          </cell>
          <cell r="G413">
            <v>80</v>
          </cell>
          <cell r="H413">
            <v>38</v>
          </cell>
          <cell r="I413">
            <v>7.74</v>
          </cell>
          <cell r="J413">
            <v>0.88</v>
          </cell>
          <cell r="K413">
            <v>20.773333333333333</v>
          </cell>
          <cell r="L413">
            <v>6.232E-2</v>
          </cell>
          <cell r="M413">
            <v>0.70000000000000018</v>
          </cell>
          <cell r="Q413">
            <v>0</v>
          </cell>
        </row>
        <row r="414">
          <cell r="D414" t="str">
            <v>SK 2360</v>
          </cell>
          <cell r="E414">
            <v>6</v>
          </cell>
          <cell r="F414">
            <v>19.5</v>
          </cell>
          <cell r="G414">
            <v>50.5</v>
          </cell>
          <cell r="H414">
            <v>54.5</v>
          </cell>
          <cell r="I414">
            <v>6.35</v>
          </cell>
          <cell r="J414">
            <v>0.92</v>
          </cell>
          <cell r="K414">
            <v>17.889624999999999</v>
          </cell>
          <cell r="L414">
            <v>5.3668874999999998E-2</v>
          </cell>
          <cell r="M414">
            <v>0.82999999999999918</v>
          </cell>
          <cell r="Q414">
            <v>8693807163966</v>
          </cell>
        </row>
        <row r="415">
          <cell r="D415" t="str">
            <v>SK 2361</v>
          </cell>
          <cell r="E415">
            <v>12</v>
          </cell>
          <cell r="F415">
            <v>44.5</v>
          </cell>
          <cell r="G415">
            <v>51.5</v>
          </cell>
          <cell r="H415">
            <v>50.5</v>
          </cell>
          <cell r="I415">
            <v>14.1</v>
          </cell>
          <cell r="J415">
            <v>1.0900000000000001</v>
          </cell>
          <cell r="K415">
            <v>38.57779166666667</v>
          </cell>
          <cell r="L415">
            <v>0.115733375</v>
          </cell>
          <cell r="M415">
            <v>1.0199999999999978</v>
          </cell>
          <cell r="N415">
            <v>23</v>
          </cell>
          <cell r="O415">
            <v>21</v>
          </cell>
          <cell r="P415">
            <v>17</v>
          </cell>
          <cell r="Q415">
            <v>8693807167643</v>
          </cell>
        </row>
        <row r="416">
          <cell r="D416" t="str">
            <v>SK 2362</v>
          </cell>
          <cell r="E416">
            <v>12</v>
          </cell>
          <cell r="F416">
            <v>45</v>
          </cell>
          <cell r="G416">
            <v>54</v>
          </cell>
          <cell r="H416">
            <v>51</v>
          </cell>
          <cell r="I416">
            <v>14.25</v>
          </cell>
          <cell r="J416">
            <v>1.1100000000000001</v>
          </cell>
          <cell r="K416">
            <v>41.31</v>
          </cell>
          <cell r="L416">
            <v>0.12393</v>
          </cell>
          <cell r="M416">
            <v>0.92999999999999972</v>
          </cell>
          <cell r="N416">
            <v>18</v>
          </cell>
          <cell r="O416">
            <v>21</v>
          </cell>
          <cell r="P416">
            <v>24</v>
          </cell>
          <cell r="Q416">
            <v>8693807167650</v>
          </cell>
        </row>
        <row r="417">
          <cell r="D417" t="str">
            <v>SK 2367</v>
          </cell>
          <cell r="E417">
            <v>4</v>
          </cell>
          <cell r="F417">
            <v>25</v>
          </cell>
          <cell r="G417">
            <v>48.5</v>
          </cell>
          <cell r="H417">
            <v>60</v>
          </cell>
          <cell r="I417">
            <v>10.5</v>
          </cell>
          <cell r="J417">
            <v>2.4500000000000002</v>
          </cell>
          <cell r="K417">
            <v>24.25</v>
          </cell>
          <cell r="L417">
            <v>7.2749999999999995E-2</v>
          </cell>
          <cell r="M417">
            <v>0.69999999999999929</v>
          </cell>
          <cell r="N417">
            <v>24</v>
          </cell>
          <cell r="O417">
            <v>24.4</v>
          </cell>
          <cell r="P417">
            <v>29.2</v>
          </cell>
          <cell r="Q417">
            <v>8693807204935</v>
          </cell>
        </row>
        <row r="418">
          <cell r="D418" t="str">
            <v>SK 2369</v>
          </cell>
          <cell r="E418">
            <v>6</v>
          </cell>
          <cell r="F418">
            <v>44</v>
          </cell>
          <cell r="G418">
            <v>51.5</v>
          </cell>
          <cell r="H418">
            <v>29</v>
          </cell>
          <cell r="I418">
            <v>8.7799999999999994</v>
          </cell>
          <cell r="J418">
            <v>1.33</v>
          </cell>
          <cell r="K418">
            <v>21.904666666666667</v>
          </cell>
          <cell r="L418">
            <v>6.5713999999999995E-2</v>
          </cell>
          <cell r="M418">
            <v>0.79999999999999893</v>
          </cell>
          <cell r="Q418">
            <v>8693807205482</v>
          </cell>
        </row>
        <row r="419">
          <cell r="D419" t="str">
            <v>SK 2370</v>
          </cell>
          <cell r="E419">
            <v>12</v>
          </cell>
          <cell r="F419">
            <v>46</v>
          </cell>
          <cell r="G419">
            <v>46</v>
          </cell>
          <cell r="H419">
            <v>53</v>
          </cell>
          <cell r="I419">
            <v>13.1</v>
          </cell>
          <cell r="J419">
            <v>1</v>
          </cell>
          <cell r="K419">
            <v>37.382666666666665</v>
          </cell>
          <cell r="L419">
            <v>0.112148</v>
          </cell>
          <cell r="M419">
            <v>1.0999999999999996</v>
          </cell>
          <cell r="Q419">
            <v>8693807205499</v>
          </cell>
        </row>
        <row r="420">
          <cell r="D420" t="str">
            <v>SK 2371</v>
          </cell>
          <cell r="E420">
            <v>6</v>
          </cell>
          <cell r="F420">
            <v>24.5</v>
          </cell>
          <cell r="G420">
            <v>55</v>
          </cell>
          <cell r="H420">
            <v>55</v>
          </cell>
          <cell r="I420">
            <v>9.73</v>
          </cell>
          <cell r="J420">
            <v>1.46</v>
          </cell>
          <cell r="K420">
            <v>24.704166666666666</v>
          </cell>
          <cell r="L420">
            <v>7.4112499999999998E-2</v>
          </cell>
          <cell r="M420">
            <v>0.97000000000000064</v>
          </cell>
          <cell r="Q420">
            <v>8693807207981</v>
          </cell>
        </row>
        <row r="421">
          <cell r="D421" t="str">
            <v>SK 2372</v>
          </cell>
          <cell r="E421">
            <v>8</v>
          </cell>
          <cell r="F421">
            <v>39.5</v>
          </cell>
          <cell r="G421">
            <v>43.5</v>
          </cell>
          <cell r="H421">
            <v>50</v>
          </cell>
          <cell r="I421">
            <v>11.16</v>
          </cell>
          <cell r="J421">
            <v>1.27</v>
          </cell>
          <cell r="K421">
            <v>28.637499999999999</v>
          </cell>
          <cell r="L421">
            <v>8.5912500000000003E-2</v>
          </cell>
          <cell r="M421">
            <v>1</v>
          </cell>
          <cell r="Q421">
            <v>8693807208131</v>
          </cell>
        </row>
        <row r="422">
          <cell r="D422" t="str">
            <v>SK 2373</v>
          </cell>
          <cell r="E422">
            <v>8</v>
          </cell>
          <cell r="F422">
            <v>41.5</v>
          </cell>
          <cell r="G422">
            <v>68</v>
          </cell>
          <cell r="H422">
            <v>25</v>
          </cell>
          <cell r="I422">
            <v>7.31</v>
          </cell>
          <cell r="J422">
            <v>0.9</v>
          </cell>
          <cell r="K422">
            <v>23.516666666666666</v>
          </cell>
          <cell r="L422">
            <v>7.0550000000000002E-2</v>
          </cell>
          <cell r="M422">
            <v>0.10999999999999943</v>
          </cell>
          <cell r="N422">
            <v>17</v>
          </cell>
          <cell r="O422">
            <v>20.5</v>
          </cell>
          <cell r="P422">
            <v>25</v>
          </cell>
          <cell r="Q422">
            <v>8693807215238</v>
          </cell>
        </row>
        <row r="423">
          <cell r="D423" t="str">
            <v>SK 2374</v>
          </cell>
          <cell r="E423">
            <v>3</v>
          </cell>
          <cell r="F423">
            <v>25</v>
          </cell>
          <cell r="G423">
            <v>45.5</v>
          </cell>
          <cell r="H423">
            <v>80</v>
          </cell>
          <cell r="I423">
            <v>10.15</v>
          </cell>
          <cell r="J423">
            <v>3.02</v>
          </cell>
          <cell r="K423">
            <v>30.333333333333332</v>
          </cell>
          <cell r="L423">
            <v>9.0999999999999998E-2</v>
          </cell>
          <cell r="M423">
            <v>1.0899999999999999</v>
          </cell>
          <cell r="N423">
            <v>23.5</v>
          </cell>
          <cell r="O423">
            <v>44.5</v>
          </cell>
          <cell r="P423">
            <v>25.5</v>
          </cell>
          <cell r="Q423">
            <v>8693807208704</v>
          </cell>
        </row>
        <row r="424">
          <cell r="D424" t="str">
            <v>SK 2375</v>
          </cell>
          <cell r="E424">
            <v>3</v>
          </cell>
          <cell r="F424">
            <v>24.5</v>
          </cell>
          <cell r="G424">
            <v>44</v>
          </cell>
          <cell r="H424">
            <v>72</v>
          </cell>
          <cell r="I424">
            <v>10.46</v>
          </cell>
          <cell r="J424">
            <v>3.16</v>
          </cell>
          <cell r="K424">
            <v>25.872</v>
          </cell>
          <cell r="L424">
            <v>7.7616000000000004E-2</v>
          </cell>
          <cell r="M424">
            <v>0.98000000000000043</v>
          </cell>
          <cell r="N424">
            <v>23</v>
          </cell>
          <cell r="O424">
            <v>42.5</v>
          </cell>
          <cell r="P424">
            <v>23</v>
          </cell>
          <cell r="Q424">
            <v>8693807208711</v>
          </cell>
        </row>
        <row r="425">
          <cell r="D425" t="str">
            <v>SK 2376</v>
          </cell>
          <cell r="E425">
            <v>12</v>
          </cell>
          <cell r="F425">
            <v>44.5</v>
          </cell>
          <cell r="G425">
            <v>44.5</v>
          </cell>
          <cell r="H425">
            <v>51.5</v>
          </cell>
          <cell r="I425">
            <v>11.08</v>
          </cell>
          <cell r="J425">
            <v>0.85</v>
          </cell>
          <cell r="K425">
            <v>33.994291666666669</v>
          </cell>
          <cell r="L425">
            <v>0.101982875</v>
          </cell>
          <cell r="M425">
            <v>0.88000000000000078</v>
          </cell>
          <cell r="N425">
            <v>21.5</v>
          </cell>
          <cell r="O425">
            <v>15.5</v>
          </cell>
          <cell r="P425">
            <v>30.5</v>
          </cell>
          <cell r="Q425">
            <v>8693807208810</v>
          </cell>
        </row>
        <row r="426">
          <cell r="D426" t="str">
            <v>SK 2377</v>
          </cell>
          <cell r="E426">
            <v>8</v>
          </cell>
          <cell r="F426">
            <v>49</v>
          </cell>
          <cell r="G426">
            <v>60</v>
          </cell>
          <cell r="H426">
            <v>28</v>
          </cell>
          <cell r="I426">
            <v>7.9</v>
          </cell>
          <cell r="J426">
            <v>0.9</v>
          </cell>
          <cell r="K426">
            <v>27.44</v>
          </cell>
          <cell r="L426">
            <v>8.2320000000000004E-2</v>
          </cell>
          <cell r="M426">
            <v>0.70000000000000018</v>
          </cell>
          <cell r="N426">
            <v>15</v>
          </cell>
          <cell r="O426">
            <v>24</v>
          </cell>
          <cell r="P426">
            <v>26</v>
          </cell>
          <cell r="Q426">
            <v>0</v>
          </cell>
        </row>
        <row r="427">
          <cell r="D427" t="str">
            <v>SK 2378</v>
          </cell>
          <cell r="E427">
            <v>8</v>
          </cell>
          <cell r="F427">
            <v>43</v>
          </cell>
          <cell r="G427">
            <v>63</v>
          </cell>
          <cell r="H427">
            <v>28</v>
          </cell>
          <cell r="I427">
            <v>9.3000000000000007</v>
          </cell>
          <cell r="J427">
            <v>1.05</v>
          </cell>
          <cell r="K427">
            <v>25.283999999999999</v>
          </cell>
          <cell r="L427">
            <v>7.5852000000000003E-2</v>
          </cell>
          <cell r="M427">
            <v>0.90000000000000036</v>
          </cell>
          <cell r="N427">
            <v>15.5</v>
          </cell>
          <cell r="O427">
            <v>19.5</v>
          </cell>
          <cell r="P427">
            <v>24.5</v>
          </cell>
          <cell r="Q427">
            <v>0</v>
          </cell>
        </row>
        <row r="428">
          <cell r="D428" t="str">
            <v>SK 2380</v>
          </cell>
          <cell r="E428">
            <v>6</v>
          </cell>
          <cell r="F428">
            <v>43</v>
          </cell>
          <cell r="G428">
            <v>46.5</v>
          </cell>
          <cell r="H428">
            <v>21.5</v>
          </cell>
          <cell r="I428">
            <v>6.43</v>
          </cell>
          <cell r="J428">
            <v>0.95</v>
          </cell>
          <cell r="K428">
            <v>14.329750000000001</v>
          </cell>
          <cell r="L428">
            <v>4.298925E-2</v>
          </cell>
          <cell r="M428">
            <v>0.73000000000000043</v>
          </cell>
          <cell r="N428">
            <v>15</v>
          </cell>
          <cell r="O428">
            <v>20.5</v>
          </cell>
          <cell r="P428">
            <v>19</v>
          </cell>
          <cell r="Q428">
            <v>0</v>
          </cell>
        </row>
        <row r="429">
          <cell r="D429" t="str">
            <v>SK 2382</v>
          </cell>
          <cell r="E429">
            <v>8</v>
          </cell>
          <cell r="F429">
            <v>23.5</v>
          </cell>
          <cell r="G429">
            <v>77</v>
          </cell>
          <cell r="H429">
            <v>38.5</v>
          </cell>
          <cell r="I429">
            <v>9.82</v>
          </cell>
          <cell r="J429">
            <v>1.1299999999999999</v>
          </cell>
          <cell r="K429">
            <v>23.221916666666665</v>
          </cell>
          <cell r="L429">
            <v>6.9665749999999999E-2</v>
          </cell>
          <cell r="M429">
            <v>0.78000000000000114</v>
          </cell>
          <cell r="N429">
            <v>19</v>
          </cell>
          <cell r="O429">
            <v>22.5</v>
          </cell>
          <cell r="P429">
            <v>19</v>
          </cell>
          <cell r="Q429">
            <v>0</v>
          </cell>
        </row>
        <row r="430">
          <cell r="D430" t="str">
            <v>SK 2383</v>
          </cell>
          <cell r="E430">
            <v>8</v>
          </cell>
          <cell r="F430">
            <v>23</v>
          </cell>
          <cell r="G430">
            <v>66.5</v>
          </cell>
          <cell r="H430">
            <v>45</v>
          </cell>
          <cell r="I430">
            <v>9.18</v>
          </cell>
          <cell r="J430">
            <v>1.05</v>
          </cell>
          <cell r="K430">
            <v>22.942499999999999</v>
          </cell>
          <cell r="L430">
            <v>6.88275E-2</v>
          </cell>
          <cell r="M430">
            <v>0.77999999999999936</v>
          </cell>
          <cell r="N430">
            <v>16</v>
          </cell>
          <cell r="O430">
            <v>21</v>
          </cell>
          <cell r="P430">
            <v>22</v>
          </cell>
          <cell r="Q430">
            <v>0</v>
          </cell>
        </row>
        <row r="431">
          <cell r="D431" t="str">
            <v>SK 2384</v>
          </cell>
          <cell r="E431">
            <v>12</v>
          </cell>
          <cell r="F431">
            <v>42.5</v>
          </cell>
          <cell r="G431">
            <v>48.5</v>
          </cell>
          <cell r="H431">
            <v>45</v>
          </cell>
          <cell r="I431">
            <v>12.4</v>
          </cell>
          <cell r="J431">
            <v>0.96</v>
          </cell>
          <cell r="K431">
            <v>30.918749999999999</v>
          </cell>
          <cell r="L431">
            <v>9.2756249999999998E-2</v>
          </cell>
          <cell r="M431">
            <v>0.88000000000000078</v>
          </cell>
          <cell r="N431">
            <v>15.5</v>
          </cell>
          <cell r="O431">
            <v>20</v>
          </cell>
          <cell r="P431">
            <v>21.5</v>
          </cell>
          <cell r="Q431">
            <v>8693807210998</v>
          </cell>
        </row>
        <row r="432">
          <cell r="D432" t="str">
            <v>SK 2384B</v>
          </cell>
          <cell r="E432">
            <v>12</v>
          </cell>
          <cell r="F432">
            <v>42.5</v>
          </cell>
          <cell r="G432">
            <v>48.5</v>
          </cell>
          <cell r="H432">
            <v>45</v>
          </cell>
          <cell r="I432">
            <v>12.4</v>
          </cell>
          <cell r="J432">
            <v>0.96</v>
          </cell>
          <cell r="K432">
            <v>30.918749999999999</v>
          </cell>
          <cell r="L432">
            <v>9.2756249999999998E-2</v>
          </cell>
          <cell r="M432">
            <v>0.88000000000000078</v>
          </cell>
          <cell r="N432">
            <v>15.5</v>
          </cell>
          <cell r="O432">
            <v>20</v>
          </cell>
          <cell r="P432">
            <v>21.5</v>
          </cell>
          <cell r="Q432">
            <v>0</v>
          </cell>
        </row>
        <row r="433">
          <cell r="D433" t="str">
            <v>SK 2385</v>
          </cell>
          <cell r="E433">
            <v>8</v>
          </cell>
          <cell r="F433">
            <v>39</v>
          </cell>
          <cell r="G433">
            <v>39.5</v>
          </cell>
          <cell r="H433">
            <v>48.5</v>
          </cell>
          <cell r="I433">
            <v>10.57</v>
          </cell>
          <cell r="J433">
            <v>1.22</v>
          </cell>
          <cell r="K433">
            <v>24.90475</v>
          </cell>
          <cell r="L433">
            <v>7.4714249999999996E-2</v>
          </cell>
          <cell r="M433">
            <v>0.8100000000000005</v>
          </cell>
          <cell r="N433">
            <v>19</v>
          </cell>
          <cell r="O433">
            <v>18.5</v>
          </cell>
          <cell r="P433">
            <v>22.5</v>
          </cell>
          <cell r="Q433">
            <v>8693807211001</v>
          </cell>
        </row>
        <row r="434">
          <cell r="D434" t="str">
            <v>SK 2385B</v>
          </cell>
          <cell r="E434">
            <v>8</v>
          </cell>
          <cell r="F434">
            <v>39</v>
          </cell>
          <cell r="G434">
            <v>39.5</v>
          </cell>
          <cell r="H434">
            <v>48.5</v>
          </cell>
          <cell r="I434">
            <v>10.57</v>
          </cell>
          <cell r="J434">
            <v>1.22</v>
          </cell>
          <cell r="K434">
            <v>24.90475</v>
          </cell>
          <cell r="L434">
            <v>7.4714249999999996E-2</v>
          </cell>
          <cell r="M434">
            <v>0.8100000000000005</v>
          </cell>
          <cell r="N434">
            <v>19</v>
          </cell>
          <cell r="O434">
            <v>18.5</v>
          </cell>
          <cell r="P434">
            <v>22.5</v>
          </cell>
          <cell r="Q434">
            <v>8693807211155</v>
          </cell>
        </row>
        <row r="435">
          <cell r="D435" t="str">
            <v>SK 2386</v>
          </cell>
          <cell r="E435">
            <v>8</v>
          </cell>
          <cell r="F435">
            <v>46.5</v>
          </cell>
          <cell r="G435">
            <v>66.3</v>
          </cell>
          <cell r="H435">
            <v>26.5</v>
          </cell>
          <cell r="I435">
            <v>8.59</v>
          </cell>
          <cell r="J435">
            <v>1.06</v>
          </cell>
          <cell r="K435">
            <v>27.232724999999995</v>
          </cell>
          <cell r="L435">
            <v>8.1698174999999984E-2</v>
          </cell>
          <cell r="M435">
            <v>0.10999999999999943</v>
          </cell>
          <cell r="N435">
            <v>16.7</v>
          </cell>
          <cell r="O435">
            <v>23.1</v>
          </cell>
          <cell r="P435">
            <v>26.3</v>
          </cell>
          <cell r="Q435">
            <v>8693807214187</v>
          </cell>
        </row>
        <row r="436">
          <cell r="D436" t="str">
            <v>SK 2389</v>
          </cell>
          <cell r="E436">
            <v>3</v>
          </cell>
          <cell r="F436">
            <v>35.5</v>
          </cell>
          <cell r="G436">
            <v>62</v>
          </cell>
          <cell r="H436">
            <v>29</v>
          </cell>
          <cell r="I436">
            <v>5.9</v>
          </cell>
          <cell r="J436">
            <v>1.95</v>
          </cell>
          <cell r="K436">
            <v>21.276333333333334</v>
          </cell>
          <cell r="L436">
            <v>6.3828999999999997E-2</v>
          </cell>
          <cell r="M436">
            <v>5.0000000000000711E-2</v>
          </cell>
          <cell r="N436">
            <v>20.5</v>
          </cell>
          <cell r="O436">
            <v>35.5</v>
          </cell>
          <cell r="P436">
            <v>29</v>
          </cell>
          <cell r="Q436">
            <v>8693807214170</v>
          </cell>
        </row>
        <row r="437">
          <cell r="D437" t="str">
            <v>SK 2390B</v>
          </cell>
          <cell r="E437">
            <v>6</v>
          </cell>
          <cell r="F437">
            <v>40.5</v>
          </cell>
          <cell r="G437">
            <v>51</v>
          </cell>
          <cell r="H437">
            <v>23</v>
          </cell>
          <cell r="I437">
            <v>6.65</v>
          </cell>
          <cell r="J437">
            <v>0.997</v>
          </cell>
          <cell r="K437">
            <v>15.8355</v>
          </cell>
          <cell r="L437">
            <v>4.75065E-2</v>
          </cell>
          <cell r="M437">
            <v>0.66800000000000015</v>
          </cell>
          <cell r="N437">
            <v>17</v>
          </cell>
          <cell r="O437">
            <v>20</v>
          </cell>
          <cell r="P437">
            <v>21</v>
          </cell>
          <cell r="Q437">
            <v>8693807218178</v>
          </cell>
        </row>
        <row r="438">
          <cell r="D438" t="str">
            <v>SK 2391B</v>
          </cell>
          <cell r="E438">
            <v>6</v>
          </cell>
          <cell r="F438">
            <v>46</v>
          </cell>
          <cell r="G438">
            <v>53.5</v>
          </cell>
          <cell r="H438">
            <v>23.5</v>
          </cell>
          <cell r="I438">
            <v>7.77</v>
          </cell>
          <cell r="J438">
            <v>1.18</v>
          </cell>
          <cell r="K438">
            <v>19.277833333333334</v>
          </cell>
          <cell r="L438">
            <v>5.7833500000000003E-2</v>
          </cell>
          <cell r="M438">
            <v>0.6899999999999995</v>
          </cell>
          <cell r="N438">
            <v>17</v>
          </cell>
          <cell r="O438">
            <v>22</v>
          </cell>
          <cell r="P438">
            <v>22.5</v>
          </cell>
          <cell r="Q438">
            <v>0</v>
          </cell>
        </row>
        <row r="439">
          <cell r="D439" t="str">
            <v>SK 2393B</v>
          </cell>
          <cell r="E439">
            <v>6</v>
          </cell>
          <cell r="F439">
            <v>23.5</v>
          </cell>
          <cell r="G439">
            <v>66.5</v>
          </cell>
          <cell r="H439">
            <v>61.5</v>
          </cell>
          <cell r="I439">
            <v>10.85</v>
          </cell>
          <cell r="J439">
            <v>1.69</v>
          </cell>
          <cell r="K439">
            <v>32.036375</v>
          </cell>
          <cell r="L439">
            <v>9.6109125000000004E-2</v>
          </cell>
          <cell r="M439">
            <v>0.70999999999999908</v>
          </cell>
          <cell r="N439">
            <v>22</v>
          </cell>
          <cell r="O439">
            <v>22</v>
          </cell>
          <cell r="P439">
            <v>29.5</v>
          </cell>
          <cell r="Q439">
            <v>0</v>
          </cell>
        </row>
        <row r="440">
          <cell r="D440" t="str">
            <v>SK 2393</v>
          </cell>
          <cell r="E440">
            <v>6</v>
          </cell>
          <cell r="F440">
            <v>23</v>
          </cell>
          <cell r="G440">
            <v>67</v>
          </cell>
          <cell r="H440">
            <v>62</v>
          </cell>
          <cell r="I440">
            <v>10.63</v>
          </cell>
          <cell r="J440">
            <v>1.61</v>
          </cell>
          <cell r="K440">
            <v>31.847333333333335</v>
          </cell>
          <cell r="L440">
            <v>9.5542000000000002E-2</v>
          </cell>
          <cell r="M440">
            <v>0.97000000000000064</v>
          </cell>
          <cell r="N440">
            <v>22</v>
          </cell>
          <cell r="O440">
            <v>22</v>
          </cell>
          <cell r="P440">
            <v>29</v>
          </cell>
          <cell r="Q440">
            <v>8693807218185</v>
          </cell>
        </row>
        <row r="441">
          <cell r="D441" t="str">
            <v>SK 2394</v>
          </cell>
          <cell r="E441">
            <v>6</v>
          </cell>
          <cell r="F441">
            <v>56.5</v>
          </cell>
          <cell r="G441">
            <v>83.5</v>
          </cell>
          <cell r="H441">
            <v>35</v>
          </cell>
          <cell r="I441">
            <v>18.43</v>
          </cell>
          <cell r="J441">
            <v>2.81</v>
          </cell>
          <cell r="K441">
            <v>55.040416666666665</v>
          </cell>
          <cell r="L441">
            <v>0.16512125</v>
          </cell>
          <cell r="M441">
            <v>1.5700000000000003</v>
          </cell>
          <cell r="Q441">
            <v>8693807210509</v>
          </cell>
        </row>
        <row r="442">
          <cell r="D442" t="str">
            <v>SK 2395</v>
          </cell>
          <cell r="E442">
            <v>6</v>
          </cell>
          <cell r="F442">
            <v>56</v>
          </cell>
          <cell r="G442">
            <v>83.5</v>
          </cell>
          <cell r="H442">
            <v>39.5</v>
          </cell>
          <cell r="I442">
            <v>19.93</v>
          </cell>
          <cell r="J442">
            <v>3.06</v>
          </cell>
          <cell r="K442">
            <v>61.56733333333333</v>
          </cell>
          <cell r="L442">
            <v>0.18470200000000001</v>
          </cell>
          <cell r="M442">
            <v>1.5700000000000003</v>
          </cell>
          <cell r="Q442">
            <v>8693807210516</v>
          </cell>
        </row>
        <row r="443">
          <cell r="D443" t="str">
            <v>SK 2396</v>
          </cell>
          <cell r="E443">
            <v>4</v>
          </cell>
          <cell r="F443">
            <v>55.5</v>
          </cell>
          <cell r="G443">
            <v>67</v>
          </cell>
          <cell r="H443">
            <v>40</v>
          </cell>
          <cell r="I443">
            <v>14.39</v>
          </cell>
          <cell r="J443">
            <v>3.26</v>
          </cell>
          <cell r="K443">
            <v>49.58</v>
          </cell>
          <cell r="L443">
            <v>0.14874000000000001</v>
          </cell>
          <cell r="M443">
            <v>1.3500000000000014</v>
          </cell>
          <cell r="Q443">
            <v>8693807210523</v>
          </cell>
        </row>
        <row r="444">
          <cell r="D444" t="str">
            <v>SK 2397</v>
          </cell>
          <cell r="E444">
            <v>4</v>
          </cell>
          <cell r="F444">
            <v>22.5</v>
          </cell>
          <cell r="G444">
            <v>44</v>
          </cell>
          <cell r="H444">
            <v>56.5</v>
          </cell>
          <cell r="I444">
            <v>6.73</v>
          </cell>
          <cell r="J444">
            <v>1.52</v>
          </cell>
          <cell r="K444">
            <v>18.645</v>
          </cell>
          <cell r="L444">
            <v>5.5934999999999999E-2</v>
          </cell>
          <cell r="M444">
            <v>0.65000000000000036</v>
          </cell>
          <cell r="N444">
            <v>21.5</v>
          </cell>
          <cell r="O444">
            <v>21</v>
          </cell>
          <cell r="P444">
            <v>27</v>
          </cell>
          <cell r="Q444">
            <v>0</v>
          </cell>
        </row>
        <row r="445">
          <cell r="D445" t="str">
            <v>SK 2398</v>
          </cell>
          <cell r="E445">
            <v>3</v>
          </cell>
          <cell r="F445">
            <v>46.5</v>
          </cell>
          <cell r="G445">
            <v>78.5</v>
          </cell>
          <cell r="H445">
            <v>29</v>
          </cell>
          <cell r="I445">
            <v>13.8</v>
          </cell>
          <cell r="J445">
            <v>4.2300000000000004</v>
          </cell>
          <cell r="K445">
            <v>35.28575</v>
          </cell>
          <cell r="L445">
            <v>0.10585725</v>
          </cell>
          <cell r="M445">
            <v>1.1099999999999994</v>
          </cell>
          <cell r="N445">
            <v>25.5</v>
          </cell>
          <cell r="O445">
            <v>45</v>
          </cell>
          <cell r="P445">
            <v>26.5</v>
          </cell>
          <cell r="Q445">
            <v>8693807218192</v>
          </cell>
        </row>
        <row r="446">
          <cell r="D446" t="str">
            <v>SK 2399</v>
          </cell>
          <cell r="E446">
            <v>6</v>
          </cell>
          <cell r="F446">
            <v>23</v>
          </cell>
          <cell r="G446">
            <v>67</v>
          </cell>
          <cell r="H446">
            <v>66</v>
          </cell>
          <cell r="I446">
            <v>11.3</v>
          </cell>
          <cell r="J446">
            <v>1.72</v>
          </cell>
          <cell r="K446">
            <v>33.902000000000001</v>
          </cell>
          <cell r="L446">
            <v>0.101706</v>
          </cell>
          <cell r="M446">
            <v>0.98000000000000043</v>
          </cell>
          <cell r="N446">
            <v>22</v>
          </cell>
          <cell r="O446">
            <v>22</v>
          </cell>
          <cell r="P446">
            <v>31</v>
          </cell>
          <cell r="Q446">
            <v>8693807225763</v>
          </cell>
        </row>
        <row r="447">
          <cell r="D447" t="str">
            <v>SK 2399B</v>
          </cell>
          <cell r="E447">
            <v>6</v>
          </cell>
          <cell r="F447">
            <v>23</v>
          </cell>
          <cell r="G447">
            <v>67</v>
          </cell>
          <cell r="H447">
            <v>66</v>
          </cell>
          <cell r="I447">
            <v>10.94</v>
          </cell>
          <cell r="J447">
            <v>1.66</v>
          </cell>
          <cell r="K447">
            <v>33.902000000000001</v>
          </cell>
          <cell r="L447">
            <v>0.101706</v>
          </cell>
          <cell r="M447">
            <v>0.98000000000000043</v>
          </cell>
          <cell r="N447">
            <v>22</v>
          </cell>
          <cell r="O447">
            <v>22</v>
          </cell>
          <cell r="P447">
            <v>31</v>
          </cell>
          <cell r="Q447">
            <v>8693807222175</v>
          </cell>
        </row>
        <row r="448">
          <cell r="D448" t="str">
            <v>SK 7302</v>
          </cell>
          <cell r="E448">
            <v>8</v>
          </cell>
          <cell r="F448">
            <v>23</v>
          </cell>
          <cell r="G448">
            <v>66</v>
          </cell>
          <cell r="H448">
            <v>46.5</v>
          </cell>
          <cell r="I448">
            <v>8.77</v>
          </cell>
          <cell r="J448">
            <v>1.01</v>
          </cell>
          <cell r="K448">
            <v>23.529</v>
          </cell>
          <cell r="L448">
            <v>7.0586999999999997E-2</v>
          </cell>
          <cell r="M448">
            <v>0.6899999999999995</v>
          </cell>
          <cell r="N448">
            <v>16.5</v>
          </cell>
          <cell r="O448">
            <v>21.03</v>
          </cell>
          <cell r="P448">
            <v>22.2</v>
          </cell>
          <cell r="Q448">
            <v>8693807222908</v>
          </cell>
        </row>
        <row r="449">
          <cell r="D449" t="str">
            <v>SK 7304</v>
          </cell>
          <cell r="E449">
            <v>8</v>
          </cell>
          <cell r="F449">
            <v>23</v>
          </cell>
          <cell r="G449">
            <v>66</v>
          </cell>
          <cell r="H449">
            <v>47</v>
          </cell>
          <cell r="I449">
            <v>9.5909999999999993</v>
          </cell>
          <cell r="J449">
            <v>1.1100000000000001</v>
          </cell>
          <cell r="K449">
            <v>23.782</v>
          </cell>
          <cell r="L449">
            <v>7.1346000000000007E-2</v>
          </cell>
          <cell r="M449">
            <v>0.71099999999999852</v>
          </cell>
          <cell r="N449">
            <v>16.2</v>
          </cell>
          <cell r="O449">
            <v>21.3</v>
          </cell>
          <cell r="P449">
            <v>22.2</v>
          </cell>
          <cell r="Q449">
            <v>8693807226067</v>
          </cell>
        </row>
        <row r="450">
          <cell r="D450" t="str">
            <v>SK 7305</v>
          </cell>
          <cell r="E450">
            <v>8</v>
          </cell>
          <cell r="F450">
            <v>38.5</v>
          </cell>
          <cell r="G450">
            <v>77</v>
          </cell>
          <cell r="H450">
            <v>24</v>
          </cell>
          <cell r="I450">
            <v>9.0310000000000006</v>
          </cell>
          <cell r="J450">
            <v>1.1200000000000001</v>
          </cell>
          <cell r="K450">
            <v>23.716000000000001</v>
          </cell>
          <cell r="L450">
            <v>7.1148000000000003E-2</v>
          </cell>
          <cell r="M450">
            <v>7.099999999999973E-2</v>
          </cell>
          <cell r="N450">
            <v>19.5</v>
          </cell>
          <cell r="O450">
            <v>19</v>
          </cell>
          <cell r="P450">
            <v>24</v>
          </cell>
          <cell r="Q450">
            <v>8693807224650</v>
          </cell>
        </row>
        <row r="451">
          <cell r="D451" t="str">
            <v>SK 7307</v>
          </cell>
          <cell r="E451">
            <v>8</v>
          </cell>
          <cell r="F451">
            <v>41.5</v>
          </cell>
          <cell r="G451">
            <v>43</v>
          </cell>
          <cell r="H451">
            <v>50.5</v>
          </cell>
          <cell r="I451">
            <v>11.7</v>
          </cell>
          <cell r="J451">
            <v>1.35</v>
          </cell>
          <cell r="K451">
            <v>30.039083333333334</v>
          </cell>
          <cell r="L451">
            <v>9.0117249999999996E-2</v>
          </cell>
          <cell r="M451">
            <v>0.89999999999999858</v>
          </cell>
          <cell r="N451">
            <v>19.5</v>
          </cell>
          <cell r="O451">
            <v>20.5</v>
          </cell>
          <cell r="P451">
            <v>23</v>
          </cell>
          <cell r="Q451">
            <v>8693807226319</v>
          </cell>
        </row>
        <row r="452">
          <cell r="D452" t="str">
            <v>SK 7309</v>
          </cell>
          <cell r="E452">
            <v>6</v>
          </cell>
          <cell r="F452">
            <v>45.5</v>
          </cell>
          <cell r="G452">
            <v>53.5</v>
          </cell>
          <cell r="H452">
            <v>25</v>
          </cell>
          <cell r="I452">
            <v>8.4</v>
          </cell>
          <cell r="J452">
            <v>1.27</v>
          </cell>
          <cell r="K452">
            <v>20.285416666666666</v>
          </cell>
          <cell r="L452">
            <v>6.0856250000000001E-2</v>
          </cell>
          <cell r="M452">
            <v>0.78000000000000025</v>
          </cell>
          <cell r="N452">
            <v>17.5</v>
          </cell>
          <cell r="O452">
            <v>22.5</v>
          </cell>
          <cell r="P452">
            <v>23</v>
          </cell>
          <cell r="Q452">
            <v>8693807225695</v>
          </cell>
        </row>
        <row r="453">
          <cell r="D453" t="str">
            <v>SK 7310</v>
          </cell>
          <cell r="E453">
            <v>8</v>
          </cell>
          <cell r="F453">
            <v>23</v>
          </cell>
          <cell r="G453">
            <v>62</v>
          </cell>
          <cell r="H453">
            <v>48</v>
          </cell>
          <cell r="I453">
            <v>9.9</v>
          </cell>
          <cell r="J453">
            <v>1.1499999999999999</v>
          </cell>
          <cell r="K453">
            <v>22.815999999999999</v>
          </cell>
          <cell r="L453">
            <v>6.8447999999999995E-2</v>
          </cell>
          <cell r="M453">
            <v>0.70000000000000107</v>
          </cell>
          <cell r="N453">
            <v>16</v>
          </cell>
          <cell r="O453">
            <v>21.5</v>
          </cell>
          <cell r="P453">
            <v>22</v>
          </cell>
          <cell r="Q453">
            <v>8693807222915</v>
          </cell>
        </row>
        <row r="454">
          <cell r="D454" t="str">
            <v>SK 7310C</v>
          </cell>
          <cell r="E454">
            <v>8</v>
          </cell>
          <cell r="F454">
            <v>23</v>
          </cell>
          <cell r="G454">
            <v>66</v>
          </cell>
          <cell r="H454">
            <v>47</v>
          </cell>
          <cell r="I454">
            <v>9.59</v>
          </cell>
          <cell r="J454">
            <v>1.17</v>
          </cell>
          <cell r="K454">
            <v>23.782</v>
          </cell>
          <cell r="L454">
            <v>7.1346000000000007E-2</v>
          </cell>
          <cell r="M454">
            <v>0.23000000000000043</v>
          </cell>
          <cell r="N454">
            <v>16.2</v>
          </cell>
          <cell r="O454">
            <v>21.5</v>
          </cell>
          <cell r="P454">
            <v>22</v>
          </cell>
          <cell r="Q454">
            <v>8693807222946</v>
          </cell>
        </row>
        <row r="455">
          <cell r="D455" t="str">
            <v>SK 7311</v>
          </cell>
          <cell r="E455">
            <v>6</v>
          </cell>
          <cell r="F455">
            <v>45</v>
          </cell>
          <cell r="G455">
            <v>52.5</v>
          </cell>
          <cell r="H455">
            <v>23.5</v>
          </cell>
          <cell r="I455">
            <v>7.82</v>
          </cell>
          <cell r="J455">
            <v>1.18</v>
          </cell>
          <cell r="K455">
            <v>18.506250000000001</v>
          </cell>
          <cell r="L455">
            <v>5.5518749999999999E-2</v>
          </cell>
          <cell r="M455">
            <v>0.74000000000000021</v>
          </cell>
          <cell r="N455">
            <v>17.5</v>
          </cell>
          <cell r="O455">
            <v>22</v>
          </cell>
          <cell r="P455">
            <v>22</v>
          </cell>
          <cell r="Q455">
            <v>8693807225701</v>
          </cell>
        </row>
        <row r="456">
          <cell r="D456" t="str">
            <v>SK 7312</v>
          </cell>
          <cell r="E456">
            <v>6</v>
          </cell>
          <cell r="F456">
            <v>46</v>
          </cell>
          <cell r="G456">
            <v>53.5</v>
          </cell>
          <cell r="H456">
            <v>25</v>
          </cell>
          <cell r="I456">
            <v>8.41</v>
          </cell>
          <cell r="J456">
            <v>1.27</v>
          </cell>
          <cell r="K456">
            <v>20.508333333333333</v>
          </cell>
          <cell r="L456">
            <v>6.1525000000000003E-2</v>
          </cell>
          <cell r="M456">
            <v>0.79</v>
          </cell>
          <cell r="N456">
            <v>17.5</v>
          </cell>
          <cell r="O456">
            <v>22.5</v>
          </cell>
          <cell r="P456">
            <v>23.5</v>
          </cell>
          <cell r="Q456">
            <v>8693807225718</v>
          </cell>
        </row>
        <row r="457">
          <cell r="D457" t="str">
            <v>SK 7315</v>
          </cell>
          <cell r="E457">
            <v>8</v>
          </cell>
          <cell r="F457">
            <v>23.5</v>
          </cell>
          <cell r="G457">
            <v>58</v>
          </cell>
          <cell r="H457">
            <v>52</v>
          </cell>
          <cell r="I457">
            <v>7.45</v>
          </cell>
          <cell r="J457">
            <v>0.85</v>
          </cell>
          <cell r="K457">
            <v>23.625333333333334</v>
          </cell>
          <cell r="L457">
            <v>7.0875999999999995E-2</v>
          </cell>
          <cell r="M457">
            <v>0.65000000000000036</v>
          </cell>
          <cell r="N457">
            <v>14</v>
          </cell>
          <cell r="O457">
            <v>21</v>
          </cell>
          <cell r="P457">
            <v>25</v>
          </cell>
          <cell r="Q457">
            <v>8693807226647</v>
          </cell>
        </row>
        <row r="458">
          <cell r="D458" t="str">
            <v>SK 7321</v>
          </cell>
          <cell r="E458">
            <v>6</v>
          </cell>
          <cell r="F458">
            <v>22.5</v>
          </cell>
          <cell r="G458">
            <v>68</v>
          </cell>
          <cell r="H458">
            <v>62.5</v>
          </cell>
          <cell r="I458">
            <v>13.3</v>
          </cell>
          <cell r="J458">
            <v>2</v>
          </cell>
          <cell r="K458">
            <v>31.875</v>
          </cell>
          <cell r="L458">
            <v>9.5625000000000002E-2</v>
          </cell>
          <cell r="M458">
            <v>1.3000000000000007</v>
          </cell>
          <cell r="N458">
            <v>22</v>
          </cell>
          <cell r="O458">
            <v>22</v>
          </cell>
          <cell r="P458">
            <v>30.5</v>
          </cell>
          <cell r="Q458">
            <v>8693807225787</v>
          </cell>
        </row>
        <row r="459">
          <cell r="D459" t="str">
            <v>SK 7330</v>
          </cell>
          <cell r="E459">
            <v>8</v>
          </cell>
          <cell r="F459">
            <v>38.5</v>
          </cell>
          <cell r="G459">
            <v>45</v>
          </cell>
          <cell r="H459">
            <v>50</v>
          </cell>
          <cell r="I459">
            <v>10.4</v>
          </cell>
          <cell r="J459">
            <v>1.21</v>
          </cell>
          <cell r="K459">
            <v>28.875</v>
          </cell>
          <cell r="L459">
            <v>8.6624999999999994E-2</v>
          </cell>
          <cell r="M459">
            <v>0.72000000000000064</v>
          </cell>
          <cell r="N459">
            <v>18</v>
          </cell>
          <cell r="O459">
            <v>22</v>
          </cell>
          <cell r="P459">
            <v>23.5</v>
          </cell>
          <cell r="Q459">
            <v>8693807226609</v>
          </cell>
        </row>
        <row r="460">
          <cell r="D460" t="str">
            <v>SK 7336</v>
          </cell>
          <cell r="E460">
            <v>8</v>
          </cell>
          <cell r="F460">
            <v>38.4</v>
          </cell>
          <cell r="G460">
            <v>45</v>
          </cell>
          <cell r="H460">
            <v>49.5</v>
          </cell>
          <cell r="I460">
            <v>10.44</v>
          </cell>
          <cell r="J460">
            <v>1.21</v>
          </cell>
          <cell r="K460">
            <v>28.512</v>
          </cell>
          <cell r="L460">
            <v>8.5536000000000001E-2</v>
          </cell>
          <cell r="M460">
            <v>0.75999999999999979</v>
          </cell>
          <cell r="N460">
            <v>18.5</v>
          </cell>
          <cell r="O460">
            <v>22</v>
          </cell>
          <cell r="P460">
            <v>23.5</v>
          </cell>
          <cell r="Q460">
            <v>8693807226616</v>
          </cell>
        </row>
        <row r="461">
          <cell r="D461" t="str">
            <v>SKS 4507</v>
          </cell>
          <cell r="E461">
            <v>12</v>
          </cell>
          <cell r="F461">
            <v>42.5</v>
          </cell>
          <cell r="G461">
            <v>45</v>
          </cell>
          <cell r="H461">
            <v>23</v>
          </cell>
          <cell r="I461">
            <v>6.91</v>
          </cell>
          <cell r="J461">
            <v>0.53</v>
          </cell>
          <cell r="K461">
            <v>14.6625</v>
          </cell>
          <cell r="L461">
            <v>4.3987499999999999E-2</v>
          </cell>
          <cell r="M461">
            <v>0.54999999999999982</v>
          </cell>
          <cell r="Q461">
            <v>8693807125841</v>
          </cell>
        </row>
        <row r="462">
          <cell r="D462" t="str">
            <v>SKS 4509</v>
          </cell>
          <cell r="E462">
            <v>12</v>
          </cell>
          <cell r="F462">
            <v>42</v>
          </cell>
          <cell r="G462">
            <v>60</v>
          </cell>
          <cell r="H462">
            <v>41</v>
          </cell>
          <cell r="I462">
            <v>11.8</v>
          </cell>
          <cell r="J462">
            <v>0.89</v>
          </cell>
          <cell r="K462">
            <v>34.44</v>
          </cell>
          <cell r="L462">
            <v>0.10332</v>
          </cell>
          <cell r="M462">
            <v>1.120000000000001</v>
          </cell>
          <cell r="Q462">
            <v>8693807147515</v>
          </cell>
        </row>
        <row r="463">
          <cell r="D463" t="str">
            <v>SKS 4510</v>
          </cell>
          <cell r="E463">
            <v>8</v>
          </cell>
          <cell r="F463">
            <v>41</v>
          </cell>
          <cell r="G463">
            <v>46</v>
          </cell>
          <cell r="H463">
            <v>47</v>
          </cell>
          <cell r="I463">
            <v>12.7</v>
          </cell>
          <cell r="J463">
            <v>1.47</v>
          </cell>
          <cell r="K463">
            <v>29.547333333333334</v>
          </cell>
          <cell r="L463">
            <v>8.8641999999999999E-2</v>
          </cell>
          <cell r="M463">
            <v>0.9399999999999995</v>
          </cell>
          <cell r="N463">
            <v>20</v>
          </cell>
          <cell r="O463">
            <v>22.8</v>
          </cell>
          <cell r="P463">
            <v>22.5</v>
          </cell>
          <cell r="Q463">
            <v>8693807147522</v>
          </cell>
        </row>
        <row r="464">
          <cell r="D464" t="str">
            <v>SKS 4511</v>
          </cell>
          <cell r="E464">
            <v>12</v>
          </cell>
          <cell r="F464">
            <v>24</v>
          </cell>
          <cell r="G464">
            <v>47.5</v>
          </cell>
          <cell r="H464">
            <v>39</v>
          </cell>
          <cell r="I464">
            <v>5.79</v>
          </cell>
          <cell r="J464">
            <v>0.43</v>
          </cell>
          <cell r="K464">
            <v>14.82</v>
          </cell>
          <cell r="L464">
            <v>4.446E-2</v>
          </cell>
          <cell r="M464">
            <v>0.62999999999999989</v>
          </cell>
          <cell r="Q464">
            <v>8693807202825</v>
          </cell>
        </row>
        <row r="465">
          <cell r="D465" t="str">
            <v>SKS 4512</v>
          </cell>
          <cell r="E465">
            <v>12</v>
          </cell>
          <cell r="F465">
            <v>44.5</v>
          </cell>
          <cell r="G465">
            <v>48.5</v>
          </cell>
          <cell r="H465">
            <v>29.5</v>
          </cell>
          <cell r="I465">
            <v>7.72</v>
          </cell>
          <cell r="J465">
            <v>0.57999999999999996</v>
          </cell>
          <cell r="K465">
            <v>21.222791666666666</v>
          </cell>
          <cell r="L465">
            <v>6.3668374999999999E-2</v>
          </cell>
          <cell r="M465">
            <v>0.76000000000000068</v>
          </cell>
          <cell r="Q465">
            <v>8693807202801</v>
          </cell>
        </row>
        <row r="466">
          <cell r="D466" t="str">
            <v>SKS 4513</v>
          </cell>
          <cell r="E466">
            <v>12</v>
          </cell>
          <cell r="F466">
            <v>20.5</v>
          </cell>
          <cell r="G466">
            <v>33.5</v>
          </cell>
          <cell r="H466">
            <v>20.5</v>
          </cell>
          <cell r="I466">
            <v>5.64</v>
          </cell>
          <cell r="J466">
            <v>0.45</v>
          </cell>
          <cell r="K466">
            <v>4.6927916666666665</v>
          </cell>
          <cell r="L466">
            <v>1.4078375000000001E-2</v>
          </cell>
          <cell r="M466">
            <v>0.23999999999999932</v>
          </cell>
          <cell r="Q466">
            <v>8693807202818</v>
          </cell>
        </row>
        <row r="467">
          <cell r="D467" t="str">
            <v>SKS 4514</v>
          </cell>
          <cell r="E467">
            <v>12</v>
          </cell>
          <cell r="F467">
            <v>39</v>
          </cell>
          <cell r="G467">
            <v>44.5</v>
          </cell>
          <cell r="H467">
            <v>21.5</v>
          </cell>
          <cell r="I467">
            <v>5.51</v>
          </cell>
          <cell r="J467">
            <v>0.41</v>
          </cell>
          <cell r="K467">
            <v>12.437749999999999</v>
          </cell>
          <cell r="L467">
            <v>3.7313249999999999E-2</v>
          </cell>
          <cell r="M467">
            <v>0.58999999999999986</v>
          </cell>
          <cell r="Q467">
            <v>8693807208162</v>
          </cell>
        </row>
        <row r="468">
          <cell r="D468" t="str">
            <v>SKS 4515</v>
          </cell>
          <cell r="E468">
            <v>6</v>
          </cell>
          <cell r="F468">
            <v>26</v>
          </cell>
          <cell r="G468">
            <v>48</v>
          </cell>
          <cell r="H468">
            <v>27</v>
          </cell>
          <cell r="I468">
            <v>5.27</v>
          </cell>
          <cell r="J468">
            <v>0.81</v>
          </cell>
          <cell r="K468">
            <v>11.231999999999999</v>
          </cell>
          <cell r="L468">
            <v>3.3695999999999997E-2</v>
          </cell>
          <cell r="M468">
            <v>0.40999999999999925</v>
          </cell>
          <cell r="Q468">
            <v>8693807208254</v>
          </cell>
        </row>
        <row r="469">
          <cell r="D469" t="str">
            <v>SKS 4516</v>
          </cell>
          <cell r="E469">
            <v>8</v>
          </cell>
          <cell r="F469">
            <v>31</v>
          </cell>
          <cell r="G469">
            <v>46</v>
          </cell>
          <cell r="H469">
            <v>31.5</v>
          </cell>
          <cell r="I469">
            <v>4.7699999999999996</v>
          </cell>
          <cell r="J469">
            <v>0.53</v>
          </cell>
          <cell r="K469">
            <v>14.973000000000001</v>
          </cell>
          <cell r="L469">
            <v>4.4919000000000001E-2</v>
          </cell>
          <cell r="M469">
            <v>0.52999999999999936</v>
          </cell>
          <cell r="N469">
            <v>15</v>
          </cell>
          <cell r="O469">
            <v>22</v>
          </cell>
          <cell r="P469">
            <v>15</v>
          </cell>
          <cell r="Q469">
            <v>8693807225947</v>
          </cell>
        </row>
        <row r="470">
          <cell r="D470" t="str">
            <v>SKS 4517</v>
          </cell>
          <cell r="E470">
            <v>6</v>
          </cell>
          <cell r="F470">
            <v>58.5</v>
          </cell>
          <cell r="G470">
            <v>74</v>
          </cell>
          <cell r="H470">
            <v>30.5</v>
          </cell>
          <cell r="I470">
            <v>23.08</v>
          </cell>
          <cell r="J470">
            <v>3.61</v>
          </cell>
          <cell r="K470">
            <v>44.011499999999998</v>
          </cell>
          <cell r="L470">
            <v>0.1320345</v>
          </cell>
          <cell r="M470">
            <v>1.4199999999999982</v>
          </cell>
          <cell r="N470">
            <v>24</v>
          </cell>
          <cell r="O470">
            <v>28</v>
          </cell>
          <cell r="P470">
            <v>28</v>
          </cell>
          <cell r="Q470">
            <v>8693807147539</v>
          </cell>
        </row>
        <row r="471">
          <cell r="D471" t="str">
            <v>SKS 4518</v>
          </cell>
          <cell r="E471">
            <v>12</v>
          </cell>
          <cell r="F471">
            <v>39.5</v>
          </cell>
          <cell r="G471">
            <v>50</v>
          </cell>
          <cell r="H471">
            <v>49.5</v>
          </cell>
          <cell r="I471">
            <v>7.67</v>
          </cell>
          <cell r="J471">
            <v>0.56999999999999995</v>
          </cell>
          <cell r="K471">
            <v>32.587499999999999</v>
          </cell>
          <cell r="L471">
            <v>9.7762500000000002E-2</v>
          </cell>
          <cell r="M471">
            <v>0.83000000000000007</v>
          </cell>
          <cell r="N471">
            <v>12.2</v>
          </cell>
          <cell r="O471">
            <v>24.2</v>
          </cell>
          <cell r="P471">
            <v>24</v>
          </cell>
          <cell r="Q471">
            <v>8693807226333</v>
          </cell>
        </row>
        <row r="472">
          <cell r="D472" t="str">
            <v>SLC 2001</v>
          </cell>
          <cell r="E472">
            <v>24</v>
          </cell>
          <cell r="F472">
            <v>20.5</v>
          </cell>
          <cell r="G472">
            <v>28</v>
          </cell>
          <cell r="H472">
            <v>37.5</v>
          </cell>
          <cell r="I472">
            <v>10.14</v>
          </cell>
          <cell r="J472">
            <v>0.4</v>
          </cell>
          <cell r="K472">
            <v>7.1749999999999998</v>
          </cell>
          <cell r="L472">
            <v>2.1524999999999999E-2</v>
          </cell>
          <cell r="M472">
            <v>0.53999999999999915</v>
          </cell>
          <cell r="N472">
            <v>9</v>
          </cell>
          <cell r="O472">
            <v>9</v>
          </cell>
          <cell r="P472">
            <v>9.5</v>
          </cell>
          <cell r="Q472">
            <v>8693807217140</v>
          </cell>
        </row>
        <row r="473">
          <cell r="D473" t="str">
            <v>SLC 2005</v>
          </cell>
          <cell r="E473">
            <v>24</v>
          </cell>
          <cell r="F473">
            <v>20.5</v>
          </cell>
          <cell r="G473">
            <v>28</v>
          </cell>
          <cell r="H473">
            <v>37.5</v>
          </cell>
          <cell r="I473">
            <v>10.52</v>
          </cell>
          <cell r="J473">
            <v>0.41</v>
          </cell>
          <cell r="K473">
            <v>7.1749999999999998</v>
          </cell>
          <cell r="L473">
            <v>2.1524999999999999E-2</v>
          </cell>
          <cell r="M473">
            <v>0.67999999999999972</v>
          </cell>
          <cell r="N473">
            <v>9</v>
          </cell>
          <cell r="O473">
            <v>9</v>
          </cell>
          <cell r="P473">
            <v>9.5</v>
          </cell>
          <cell r="Q473">
            <v>8693807217157</v>
          </cell>
        </row>
        <row r="474">
          <cell r="D474" t="str">
            <v>SMD 5106</v>
          </cell>
          <cell r="E474">
            <v>100</v>
          </cell>
          <cell r="F474">
            <v>57</v>
          </cell>
          <cell r="G474">
            <v>36</v>
          </cell>
          <cell r="H474">
            <v>38</v>
          </cell>
          <cell r="I474">
            <v>12.6</v>
          </cell>
          <cell r="J474">
            <v>0.1</v>
          </cell>
          <cell r="K474">
            <v>25.992000000000001</v>
          </cell>
          <cell r="L474">
            <v>7.7976000000000004E-2</v>
          </cell>
          <cell r="M474">
            <v>2.5999999999999996</v>
          </cell>
          <cell r="N474">
            <v>5.4</v>
          </cell>
          <cell r="O474">
            <v>6.4</v>
          </cell>
          <cell r="P474">
            <v>16</v>
          </cell>
          <cell r="Q474">
            <v>8693807135871</v>
          </cell>
        </row>
        <row r="475">
          <cell r="D475" t="str">
            <v>SMD 5107</v>
          </cell>
          <cell r="E475">
            <v>12</v>
          </cell>
          <cell r="F475">
            <v>26.5</v>
          </cell>
          <cell r="G475">
            <v>41</v>
          </cell>
          <cell r="H475">
            <v>44</v>
          </cell>
          <cell r="I475">
            <v>8.08</v>
          </cell>
          <cell r="J475">
            <v>0.62</v>
          </cell>
          <cell r="K475">
            <v>15.935333333333332</v>
          </cell>
          <cell r="L475">
            <v>4.7806000000000001E-2</v>
          </cell>
          <cell r="M475">
            <v>0.64000000000000057</v>
          </cell>
          <cell r="N475">
            <v>7</v>
          </cell>
          <cell r="O475">
            <v>20</v>
          </cell>
          <cell r="P475">
            <v>24.5</v>
          </cell>
          <cell r="Q475">
            <v>8693807139336</v>
          </cell>
        </row>
        <row r="476">
          <cell r="D476" t="str">
            <v>SMD 5109</v>
          </cell>
          <cell r="E476">
            <v>18</v>
          </cell>
          <cell r="F476">
            <v>34</v>
          </cell>
          <cell r="G476">
            <v>37</v>
          </cell>
          <cell r="H476">
            <v>58.5</v>
          </cell>
          <cell r="I476">
            <v>9.41</v>
          </cell>
          <cell r="J476">
            <v>0.43</v>
          </cell>
          <cell r="K476">
            <v>24.530999999999999</v>
          </cell>
          <cell r="L476">
            <v>7.3593000000000006E-2</v>
          </cell>
          <cell r="M476">
            <v>1.67</v>
          </cell>
          <cell r="N476">
            <v>11.5</v>
          </cell>
          <cell r="O476">
            <v>15</v>
          </cell>
          <cell r="P476">
            <v>16.5</v>
          </cell>
          <cell r="Q476">
            <v>8693807144491</v>
          </cell>
        </row>
        <row r="477">
          <cell r="D477" t="str">
            <v>SMD 5131</v>
          </cell>
          <cell r="E477">
            <v>12</v>
          </cell>
          <cell r="F477">
            <v>33.5</v>
          </cell>
          <cell r="G477">
            <v>51</v>
          </cell>
          <cell r="H477">
            <v>55</v>
          </cell>
          <cell r="I477">
            <v>9.6</v>
          </cell>
          <cell r="J477">
            <v>0.65</v>
          </cell>
          <cell r="K477">
            <v>31.322500000000002</v>
          </cell>
          <cell r="L477">
            <v>9.3967499999999995E-2</v>
          </cell>
          <cell r="M477">
            <v>1.7999999999999989</v>
          </cell>
          <cell r="N477">
            <v>7.5</v>
          </cell>
          <cell r="O477">
            <v>30</v>
          </cell>
          <cell r="P477">
            <v>24.5</v>
          </cell>
          <cell r="Q477">
            <v>8693807222885</v>
          </cell>
        </row>
        <row r="478">
          <cell r="D478" t="str">
            <v>SMO 3615</v>
          </cell>
          <cell r="E478">
            <v>1</v>
          </cell>
          <cell r="F478">
            <v>44.5</v>
          </cell>
          <cell r="G478">
            <v>57</v>
          </cell>
          <cell r="H478">
            <v>37</v>
          </cell>
          <cell r="I478">
            <v>9.6999999999999993</v>
          </cell>
          <cell r="J478">
            <v>9.0399999999999991</v>
          </cell>
          <cell r="K478">
            <v>31.2835</v>
          </cell>
          <cell r="L478">
            <v>9.3850500000000003E-2</v>
          </cell>
          <cell r="M478">
            <v>0.66000000000000014</v>
          </cell>
          <cell r="N478">
            <v>0</v>
          </cell>
          <cell r="O478">
            <v>0</v>
          </cell>
          <cell r="P478">
            <v>0</v>
          </cell>
          <cell r="Q478">
            <v>8693807198715</v>
          </cell>
        </row>
        <row r="479">
          <cell r="D479" t="str">
            <v>SMO 3616</v>
          </cell>
          <cell r="E479">
            <v>1</v>
          </cell>
          <cell r="F479">
            <v>43.5</v>
          </cell>
          <cell r="G479">
            <v>54</v>
          </cell>
          <cell r="H479">
            <v>35.5</v>
          </cell>
          <cell r="I479">
            <v>9.27</v>
          </cell>
          <cell r="J479">
            <v>9.27</v>
          </cell>
          <cell r="K479">
            <v>27.796500000000002</v>
          </cell>
          <cell r="L479">
            <v>8.3389500000000005E-2</v>
          </cell>
          <cell r="M479">
            <v>0</v>
          </cell>
          <cell r="N479">
            <v>0</v>
          </cell>
          <cell r="O479">
            <v>0</v>
          </cell>
          <cell r="P479">
            <v>0</v>
          </cell>
          <cell r="Q479">
            <v>8693807198722</v>
          </cell>
        </row>
        <row r="480">
          <cell r="D480" t="str">
            <v>SMO 3623</v>
          </cell>
          <cell r="E480">
            <v>1</v>
          </cell>
          <cell r="F480">
            <v>36</v>
          </cell>
          <cell r="G480">
            <v>49</v>
          </cell>
          <cell r="H480">
            <v>29</v>
          </cell>
          <cell r="I480">
            <v>11.2</v>
          </cell>
          <cell r="J480">
            <v>11.2</v>
          </cell>
          <cell r="K480">
            <v>17.052</v>
          </cell>
          <cell r="L480">
            <v>5.1156E-2</v>
          </cell>
          <cell r="M480">
            <v>0</v>
          </cell>
          <cell r="N480">
            <v>0</v>
          </cell>
          <cell r="O480">
            <v>0</v>
          </cell>
          <cell r="P480">
            <v>0</v>
          </cell>
          <cell r="Q480">
            <v>0</v>
          </cell>
        </row>
        <row r="481">
          <cell r="D481" t="str">
            <v>SMO 3629</v>
          </cell>
          <cell r="E481">
            <v>1</v>
          </cell>
          <cell r="F481">
            <v>38</v>
          </cell>
          <cell r="G481">
            <v>49</v>
          </cell>
          <cell r="H481">
            <v>29</v>
          </cell>
          <cell r="I481">
            <v>11.39</v>
          </cell>
          <cell r="J481">
            <v>11.39</v>
          </cell>
          <cell r="K481">
            <v>17.999333333333333</v>
          </cell>
          <cell r="L481">
            <v>5.3997999999999997E-2</v>
          </cell>
          <cell r="M481">
            <v>0</v>
          </cell>
          <cell r="N481">
            <v>0</v>
          </cell>
          <cell r="O481">
            <v>0</v>
          </cell>
          <cell r="P481">
            <v>0</v>
          </cell>
          <cell r="Q481">
            <v>8693807166219</v>
          </cell>
        </row>
        <row r="482">
          <cell r="D482" t="str">
            <v>SMO 3635</v>
          </cell>
          <cell r="E482">
            <v>1</v>
          </cell>
          <cell r="F482">
            <v>53.5</v>
          </cell>
          <cell r="G482">
            <v>44</v>
          </cell>
          <cell r="H482">
            <v>32</v>
          </cell>
          <cell r="I482">
            <v>10.8</v>
          </cell>
          <cell r="J482">
            <v>9.6</v>
          </cell>
          <cell r="K482">
            <v>25.109333333333332</v>
          </cell>
          <cell r="L482">
            <v>7.5328000000000006E-2</v>
          </cell>
          <cell r="M482">
            <v>1.2000000000000011</v>
          </cell>
          <cell r="N482">
            <v>52.5</v>
          </cell>
          <cell r="O482">
            <v>40.5</v>
          </cell>
          <cell r="P482">
            <v>31.5</v>
          </cell>
          <cell r="Q482">
            <v>8693807224704</v>
          </cell>
        </row>
        <row r="483">
          <cell r="D483" t="str">
            <v>SMO 3641</v>
          </cell>
          <cell r="E483">
            <v>1</v>
          </cell>
          <cell r="F483">
            <v>65</v>
          </cell>
          <cell r="G483">
            <v>44.5</v>
          </cell>
          <cell r="H483">
            <v>31.5</v>
          </cell>
          <cell r="I483">
            <v>12.52</v>
          </cell>
          <cell r="J483">
            <v>12.52</v>
          </cell>
          <cell r="K483">
            <v>30.37125</v>
          </cell>
          <cell r="L483">
            <v>9.1113749999999993E-2</v>
          </cell>
          <cell r="M483">
            <v>0</v>
          </cell>
          <cell r="N483">
            <v>65</v>
          </cell>
          <cell r="O483">
            <v>44.5</v>
          </cell>
          <cell r="P483">
            <v>31.5</v>
          </cell>
          <cell r="Q483">
            <v>8693807225978</v>
          </cell>
        </row>
        <row r="484">
          <cell r="D484" t="str">
            <v>SMR 4206</v>
          </cell>
          <cell r="E484">
            <v>12</v>
          </cell>
          <cell r="F484">
            <v>41.5</v>
          </cell>
          <cell r="G484">
            <v>42.5</v>
          </cell>
          <cell r="H484">
            <v>26</v>
          </cell>
          <cell r="I484">
            <v>9.3000000000000007</v>
          </cell>
          <cell r="J484">
            <v>0.68</v>
          </cell>
          <cell r="K484">
            <v>15.285833333333333</v>
          </cell>
          <cell r="L484">
            <v>4.5857500000000002E-2</v>
          </cell>
          <cell r="M484">
            <v>1.1400000000000006</v>
          </cell>
          <cell r="N484">
            <v>8</v>
          </cell>
          <cell r="O484">
            <v>9.5</v>
          </cell>
          <cell r="P484">
            <v>41</v>
          </cell>
          <cell r="Q484">
            <v>8693807073920</v>
          </cell>
        </row>
        <row r="485">
          <cell r="D485" t="str">
            <v>SMR 4215</v>
          </cell>
          <cell r="E485">
            <v>3</v>
          </cell>
          <cell r="F485">
            <v>35</v>
          </cell>
          <cell r="G485">
            <v>56</v>
          </cell>
          <cell r="H485">
            <v>47</v>
          </cell>
          <cell r="I485">
            <v>8.6</v>
          </cell>
          <cell r="J485">
            <v>2.6</v>
          </cell>
          <cell r="K485">
            <v>30.706666666666667</v>
          </cell>
          <cell r="L485">
            <v>9.2119999999999994E-2</v>
          </cell>
          <cell r="M485">
            <v>0.79999999999999893</v>
          </cell>
          <cell r="N485">
            <v>18</v>
          </cell>
          <cell r="O485">
            <v>37</v>
          </cell>
          <cell r="P485">
            <v>45</v>
          </cell>
          <cell r="Q485">
            <v>8693807143890</v>
          </cell>
        </row>
        <row r="486">
          <cell r="D486" t="str">
            <v>SMR 4217</v>
          </cell>
          <cell r="E486">
            <v>6</v>
          </cell>
          <cell r="F486">
            <v>33.5</v>
          </cell>
          <cell r="G486">
            <v>41.5</v>
          </cell>
          <cell r="H486">
            <v>43</v>
          </cell>
          <cell r="I486">
            <v>9.65</v>
          </cell>
          <cell r="J486">
            <v>1.49</v>
          </cell>
          <cell r="K486">
            <v>19.926916666666667</v>
          </cell>
          <cell r="L486">
            <v>5.9780750000000001E-2</v>
          </cell>
          <cell r="M486">
            <v>0.71000000000000085</v>
          </cell>
          <cell r="Q486">
            <v>8693807204898</v>
          </cell>
        </row>
        <row r="487">
          <cell r="D487" t="str">
            <v>SMR 4218</v>
          </cell>
          <cell r="E487">
            <v>6</v>
          </cell>
          <cell r="F487">
            <v>36</v>
          </cell>
          <cell r="G487">
            <v>51.5</v>
          </cell>
          <cell r="H487">
            <v>28</v>
          </cell>
          <cell r="I487">
            <v>7.1</v>
          </cell>
          <cell r="J487">
            <v>1.07</v>
          </cell>
          <cell r="K487">
            <v>17.303999999999998</v>
          </cell>
          <cell r="L487">
            <v>5.1912E-2</v>
          </cell>
          <cell r="M487">
            <v>0.67999999999999972</v>
          </cell>
          <cell r="N487">
            <v>11.2</v>
          </cell>
          <cell r="O487">
            <v>12.2</v>
          </cell>
          <cell r="P487">
            <v>50.2</v>
          </cell>
          <cell r="Q487">
            <v>8693807204904</v>
          </cell>
        </row>
        <row r="488">
          <cell r="D488" t="str">
            <v>SMR 4219</v>
          </cell>
          <cell r="E488">
            <v>6</v>
          </cell>
          <cell r="F488">
            <v>38.5</v>
          </cell>
          <cell r="G488">
            <v>47</v>
          </cell>
          <cell r="H488">
            <v>26.5</v>
          </cell>
          <cell r="I488">
            <v>8.52</v>
          </cell>
          <cell r="J488">
            <v>1.3</v>
          </cell>
          <cell r="K488">
            <v>15.983916666666667</v>
          </cell>
          <cell r="L488">
            <v>4.7951750000000001E-2</v>
          </cell>
          <cell r="M488">
            <v>0.71999999999999886</v>
          </cell>
          <cell r="Q488">
            <v>8693807204911</v>
          </cell>
        </row>
        <row r="489">
          <cell r="D489" t="str">
            <v>SMR 4220</v>
          </cell>
          <cell r="E489">
            <v>3</v>
          </cell>
          <cell r="F489">
            <v>35</v>
          </cell>
          <cell r="G489">
            <v>55.5</v>
          </cell>
          <cell r="H489">
            <v>47.5</v>
          </cell>
          <cell r="I489">
            <v>14.37</v>
          </cell>
          <cell r="J489">
            <v>4.49</v>
          </cell>
          <cell r="K489">
            <v>30.756250000000001</v>
          </cell>
          <cell r="L489">
            <v>9.2268749999999997E-2</v>
          </cell>
          <cell r="M489">
            <v>0.89999999999999858</v>
          </cell>
          <cell r="N489">
            <v>18</v>
          </cell>
          <cell r="O489">
            <v>33.5</v>
          </cell>
          <cell r="P489">
            <v>45</v>
          </cell>
          <cell r="Q489">
            <v>8693807204928</v>
          </cell>
        </row>
        <row r="490">
          <cell r="D490" t="str">
            <v>SMR 4226</v>
          </cell>
          <cell r="E490">
            <v>12</v>
          </cell>
          <cell r="F490">
            <v>48</v>
          </cell>
          <cell r="G490">
            <v>50</v>
          </cell>
          <cell r="H490">
            <v>37</v>
          </cell>
          <cell r="I490">
            <v>11.47</v>
          </cell>
          <cell r="J490">
            <v>0.9</v>
          </cell>
          <cell r="K490">
            <v>29.6</v>
          </cell>
          <cell r="L490">
            <v>8.8800000000000004E-2</v>
          </cell>
          <cell r="M490">
            <v>0.66999999999999993</v>
          </cell>
          <cell r="N490">
            <v>11.5</v>
          </cell>
          <cell r="O490">
            <v>12</v>
          </cell>
          <cell r="P490">
            <v>46.5</v>
          </cell>
          <cell r="Q490">
            <v>8693807214750</v>
          </cell>
        </row>
        <row r="491">
          <cell r="D491" t="str">
            <v>SMR 4229</v>
          </cell>
          <cell r="E491">
            <v>6</v>
          </cell>
          <cell r="F491">
            <v>51.5</v>
          </cell>
          <cell r="G491">
            <v>53.5</v>
          </cell>
          <cell r="H491">
            <v>35</v>
          </cell>
          <cell r="I491">
            <v>11.72</v>
          </cell>
          <cell r="J491">
            <v>1.79</v>
          </cell>
          <cell r="K491">
            <v>32.144583333333337</v>
          </cell>
          <cell r="L491">
            <v>9.6433749999999999E-2</v>
          </cell>
          <cell r="M491">
            <v>0.98000000000000043</v>
          </cell>
          <cell r="N491">
            <v>16.5</v>
          </cell>
          <cell r="O491">
            <v>17.5</v>
          </cell>
          <cell r="P491">
            <v>49.5</v>
          </cell>
          <cell r="Q491">
            <v>8693807214767</v>
          </cell>
        </row>
        <row r="492">
          <cell r="D492" t="str">
            <v>SMR 4230</v>
          </cell>
          <cell r="E492">
            <v>4</v>
          </cell>
          <cell r="F492">
            <v>38.5</v>
          </cell>
          <cell r="G492">
            <v>72.5</v>
          </cell>
          <cell r="H492">
            <v>43</v>
          </cell>
          <cell r="I492">
            <v>8.57</v>
          </cell>
          <cell r="J492">
            <v>1.91</v>
          </cell>
          <cell r="K492">
            <v>40.007916666666667</v>
          </cell>
          <cell r="L492">
            <v>0.12002375</v>
          </cell>
          <cell r="M492">
            <v>0.9300000000000006</v>
          </cell>
          <cell r="N492">
            <v>18</v>
          </cell>
          <cell r="O492">
            <v>35.5</v>
          </cell>
          <cell r="P492">
            <v>40</v>
          </cell>
          <cell r="Q492">
            <v>8693807222991</v>
          </cell>
        </row>
        <row r="493">
          <cell r="D493" t="str">
            <v>SMS 5604</v>
          </cell>
          <cell r="E493">
            <v>24</v>
          </cell>
          <cell r="F493">
            <v>44</v>
          </cell>
          <cell r="G493">
            <v>49.5</v>
          </cell>
          <cell r="H493">
            <v>18.5</v>
          </cell>
          <cell r="I493">
            <v>13.8</v>
          </cell>
          <cell r="J493">
            <v>0.5</v>
          </cell>
          <cell r="K493">
            <v>13.430999999999999</v>
          </cell>
          <cell r="L493">
            <v>4.0293000000000002E-2</v>
          </cell>
          <cell r="M493">
            <v>1.8000000000000007</v>
          </cell>
          <cell r="N493">
            <v>6.5</v>
          </cell>
          <cell r="O493">
            <v>7</v>
          </cell>
          <cell r="P493">
            <v>12</v>
          </cell>
          <cell r="Q493">
            <v>8693807144194</v>
          </cell>
        </row>
        <row r="494">
          <cell r="D494" t="str">
            <v>SFD 7401</v>
          </cell>
          <cell r="E494">
            <v>4</v>
          </cell>
          <cell r="F494">
            <v>73.5</v>
          </cell>
          <cell r="G494">
            <v>38</v>
          </cell>
          <cell r="H494">
            <v>60</v>
          </cell>
          <cell r="I494">
            <v>13.75</v>
          </cell>
          <cell r="J494">
            <v>3.15</v>
          </cell>
          <cell r="K494">
            <v>55.86</v>
          </cell>
          <cell r="L494">
            <v>0.16758000000000001</v>
          </cell>
          <cell r="M494">
            <v>1.1500000000000004</v>
          </cell>
          <cell r="N494">
            <v>36</v>
          </cell>
          <cell r="O494">
            <v>36</v>
          </cell>
          <cell r="P494">
            <v>29</v>
          </cell>
          <cell r="Q494">
            <v>8693807226982</v>
          </cell>
        </row>
        <row r="495">
          <cell r="D495" t="str">
            <v>SMX 2128</v>
          </cell>
          <cell r="E495">
            <v>12</v>
          </cell>
          <cell r="F495">
            <v>20</v>
          </cell>
          <cell r="G495">
            <v>63.5</v>
          </cell>
          <cell r="H495">
            <v>37.5</v>
          </cell>
          <cell r="I495">
            <v>10.5</v>
          </cell>
          <cell r="J495">
            <v>0.82</v>
          </cell>
          <cell r="K495">
            <v>15.875</v>
          </cell>
          <cell r="L495">
            <v>4.7625000000000001E-2</v>
          </cell>
          <cell r="M495">
            <v>0.66000000000000014</v>
          </cell>
          <cell r="N495">
            <v>10</v>
          </cell>
          <cell r="O495">
            <v>20.5</v>
          </cell>
          <cell r="P495">
            <v>18</v>
          </cell>
          <cell r="Q495">
            <v>8693807226982</v>
          </cell>
        </row>
        <row r="496">
          <cell r="D496" t="str">
            <v>SMX 2714</v>
          </cell>
          <cell r="E496">
            <v>6</v>
          </cell>
          <cell r="F496">
            <v>26</v>
          </cell>
          <cell r="G496">
            <v>66</v>
          </cell>
          <cell r="H496">
            <v>39</v>
          </cell>
          <cell r="I496">
            <v>12.31</v>
          </cell>
          <cell r="J496">
            <v>1.9</v>
          </cell>
          <cell r="K496">
            <v>22.308</v>
          </cell>
          <cell r="L496">
            <v>6.6923999999999997E-2</v>
          </cell>
          <cell r="M496">
            <v>0.91000000000000192</v>
          </cell>
          <cell r="Q496">
            <v>0</v>
          </cell>
        </row>
        <row r="497">
          <cell r="D497" t="str">
            <v>SMX 2720</v>
          </cell>
          <cell r="E497">
            <v>12</v>
          </cell>
          <cell r="F497">
            <v>30.5</v>
          </cell>
          <cell r="G497">
            <v>39</v>
          </cell>
          <cell r="H497">
            <v>42</v>
          </cell>
          <cell r="I497">
            <v>11.44</v>
          </cell>
          <cell r="J497">
            <v>0.9</v>
          </cell>
          <cell r="K497">
            <v>16.652999999999999</v>
          </cell>
          <cell r="L497">
            <v>4.9959000000000003E-2</v>
          </cell>
          <cell r="M497">
            <v>0.63999999999999879</v>
          </cell>
          <cell r="N497">
            <v>9.5</v>
          </cell>
          <cell r="O497">
            <v>19</v>
          </cell>
          <cell r="P497">
            <v>20</v>
          </cell>
          <cell r="Q497">
            <v>8693807136199</v>
          </cell>
        </row>
        <row r="498">
          <cell r="D498" t="str">
            <v>SMX 2722</v>
          </cell>
          <cell r="E498">
            <v>6</v>
          </cell>
          <cell r="F498">
            <v>24</v>
          </cell>
          <cell r="G498">
            <v>33</v>
          </cell>
          <cell r="H498">
            <v>38.5</v>
          </cell>
          <cell r="I498">
            <v>9.5500000000000007</v>
          </cell>
          <cell r="J498">
            <v>1.52</v>
          </cell>
          <cell r="K498">
            <v>10.164</v>
          </cell>
          <cell r="L498">
            <v>3.0491999999999998E-2</v>
          </cell>
          <cell r="M498">
            <v>0.42999999999999972</v>
          </cell>
          <cell r="Q498">
            <v>0</v>
          </cell>
        </row>
        <row r="499">
          <cell r="D499" t="str">
            <v>SMX 2723</v>
          </cell>
          <cell r="E499">
            <v>6</v>
          </cell>
          <cell r="F499">
            <v>24.5</v>
          </cell>
          <cell r="G499">
            <v>34.5</v>
          </cell>
          <cell r="H499">
            <v>33.5</v>
          </cell>
          <cell r="I499">
            <v>9.36</v>
          </cell>
          <cell r="J499">
            <v>1.53</v>
          </cell>
          <cell r="K499">
            <v>9.438625</v>
          </cell>
          <cell r="L499">
            <v>2.8315875000000001E-2</v>
          </cell>
          <cell r="M499">
            <v>0.17999999999999972</v>
          </cell>
          <cell r="Q499">
            <v>0</v>
          </cell>
        </row>
        <row r="500">
          <cell r="D500" t="str">
            <v>SMX 2724</v>
          </cell>
          <cell r="E500">
            <v>8</v>
          </cell>
          <cell r="F500">
            <v>22.5</v>
          </cell>
          <cell r="G500">
            <v>44</v>
          </cell>
          <cell r="H500">
            <v>40.5</v>
          </cell>
          <cell r="I500">
            <v>12.07</v>
          </cell>
          <cell r="J500">
            <v>1.44</v>
          </cell>
          <cell r="K500">
            <v>13.365</v>
          </cell>
          <cell r="L500">
            <v>4.0094999999999999E-2</v>
          </cell>
          <cell r="M500">
            <v>0.55000000000000071</v>
          </cell>
          <cell r="Q500">
            <v>0</v>
          </cell>
        </row>
        <row r="501">
          <cell r="D501" t="str">
            <v>SMX 2725</v>
          </cell>
          <cell r="E501">
            <v>4</v>
          </cell>
          <cell r="F501">
            <v>36.5</v>
          </cell>
          <cell r="G501">
            <v>53.5</v>
          </cell>
          <cell r="H501">
            <v>54</v>
          </cell>
          <cell r="I501">
            <v>14.94</v>
          </cell>
          <cell r="J501">
            <v>3.48</v>
          </cell>
          <cell r="K501">
            <v>35.149500000000003</v>
          </cell>
          <cell r="L501">
            <v>0.1054485</v>
          </cell>
          <cell r="M501">
            <v>1.0199999999999996</v>
          </cell>
          <cell r="Q501">
            <v>0</v>
          </cell>
        </row>
        <row r="502">
          <cell r="D502" t="str">
            <v>SMX 2727</v>
          </cell>
          <cell r="E502">
            <v>6</v>
          </cell>
          <cell r="F502">
            <v>32</v>
          </cell>
          <cell r="G502">
            <v>82.5</v>
          </cell>
          <cell r="H502">
            <v>31.6</v>
          </cell>
          <cell r="I502">
            <v>10.29</v>
          </cell>
          <cell r="J502">
            <v>1.59</v>
          </cell>
          <cell r="K502">
            <v>27.808</v>
          </cell>
          <cell r="L502">
            <v>8.3423999999999998E-2</v>
          </cell>
          <cell r="M502">
            <v>0.74999999999999822</v>
          </cell>
          <cell r="N502">
            <v>15</v>
          </cell>
          <cell r="O502">
            <v>27</v>
          </cell>
          <cell r="P502">
            <v>30.5</v>
          </cell>
          <cell r="Q502">
            <v>8693807209046</v>
          </cell>
        </row>
        <row r="503">
          <cell r="D503" t="str">
            <v>SMX 2728</v>
          </cell>
          <cell r="E503">
            <v>5</v>
          </cell>
          <cell r="F503">
            <v>29</v>
          </cell>
          <cell r="G503">
            <v>76.5</v>
          </cell>
          <cell r="H503">
            <v>37.5</v>
          </cell>
          <cell r="I503">
            <v>10.97</v>
          </cell>
          <cell r="J503">
            <v>2.0499999999999998</v>
          </cell>
          <cell r="K503">
            <v>27.731249999999999</v>
          </cell>
          <cell r="L503">
            <v>8.3193749999999997E-2</v>
          </cell>
          <cell r="M503">
            <v>0.72000000000000064</v>
          </cell>
          <cell r="N503">
            <v>15</v>
          </cell>
          <cell r="O503">
            <v>27</v>
          </cell>
          <cell r="P503">
            <v>35.700000000000003</v>
          </cell>
          <cell r="Q503">
            <v>8693807209060</v>
          </cell>
        </row>
        <row r="504">
          <cell r="D504" t="str">
            <v>SMX 2730</v>
          </cell>
          <cell r="E504">
            <v>2</v>
          </cell>
          <cell r="F504">
            <v>37.5</v>
          </cell>
          <cell r="G504">
            <v>61</v>
          </cell>
          <cell r="H504">
            <v>28</v>
          </cell>
          <cell r="I504">
            <v>6.24</v>
          </cell>
          <cell r="J504">
            <v>3.06</v>
          </cell>
          <cell r="K504">
            <v>21.35</v>
          </cell>
          <cell r="L504">
            <v>6.4049999999999996E-2</v>
          </cell>
          <cell r="M504">
            <v>0.12000000000000011</v>
          </cell>
          <cell r="N504">
            <v>30.5</v>
          </cell>
          <cell r="O504">
            <v>38</v>
          </cell>
          <cell r="P504">
            <v>28</v>
          </cell>
          <cell r="Q504">
            <v>8693807209299</v>
          </cell>
        </row>
        <row r="505">
          <cell r="D505" t="str">
            <v>SMX 2732</v>
          </cell>
          <cell r="E505">
            <v>6</v>
          </cell>
          <cell r="F505">
            <v>19</v>
          </cell>
          <cell r="G505">
            <v>26</v>
          </cell>
          <cell r="H505">
            <v>30.5</v>
          </cell>
          <cell r="I505">
            <v>4.96</v>
          </cell>
          <cell r="J505">
            <v>0.79</v>
          </cell>
          <cell r="K505">
            <v>5.0223333333333331</v>
          </cell>
          <cell r="L505">
            <v>1.5067000000000001E-2</v>
          </cell>
          <cell r="M505">
            <v>0.21999999999999975</v>
          </cell>
          <cell r="N505">
            <v>8</v>
          </cell>
          <cell r="O505">
            <v>18</v>
          </cell>
          <cell r="P505">
            <v>14</v>
          </cell>
          <cell r="Q505">
            <v>0</v>
          </cell>
        </row>
        <row r="506">
          <cell r="D506" t="str">
            <v>SMX 2735</v>
          </cell>
          <cell r="E506">
            <v>2</v>
          </cell>
          <cell r="F506">
            <v>38</v>
          </cell>
          <cell r="G506">
            <v>62</v>
          </cell>
          <cell r="H506">
            <v>28</v>
          </cell>
          <cell r="I506">
            <v>6.72</v>
          </cell>
          <cell r="J506">
            <v>3.3</v>
          </cell>
          <cell r="K506">
            <v>21.989333333333335</v>
          </cell>
          <cell r="L506">
            <v>6.5967999999999999E-2</v>
          </cell>
          <cell r="M506">
            <v>0.12000000000000011</v>
          </cell>
          <cell r="N506">
            <v>31</v>
          </cell>
          <cell r="O506">
            <v>38</v>
          </cell>
          <cell r="P506">
            <v>28</v>
          </cell>
          <cell r="Q506">
            <v>8693807224957</v>
          </cell>
        </row>
        <row r="507">
          <cell r="D507" t="str">
            <v>SMX 2738</v>
          </cell>
          <cell r="E507">
            <v>2</v>
          </cell>
          <cell r="F507">
            <v>41.5</v>
          </cell>
          <cell r="G507">
            <v>52</v>
          </cell>
          <cell r="H507">
            <v>39</v>
          </cell>
          <cell r="I507">
            <v>11.85</v>
          </cell>
          <cell r="J507">
            <v>5.52</v>
          </cell>
          <cell r="K507">
            <v>28.053999999999998</v>
          </cell>
          <cell r="L507">
            <v>8.4162000000000001E-2</v>
          </cell>
          <cell r="M507">
            <v>0.8100000000000005</v>
          </cell>
          <cell r="N507">
            <v>25.5</v>
          </cell>
          <cell r="O507">
            <v>40</v>
          </cell>
          <cell r="P507">
            <v>37</v>
          </cell>
          <cell r="Q507">
            <v>0</v>
          </cell>
        </row>
        <row r="508">
          <cell r="D508" t="str">
            <v>SMX 2750</v>
          </cell>
          <cell r="E508">
            <v>1</v>
          </cell>
          <cell r="F508">
            <v>32</v>
          </cell>
          <cell r="G508">
            <v>46</v>
          </cell>
          <cell r="H508">
            <v>40</v>
          </cell>
          <cell r="I508">
            <v>10.029999999999999</v>
          </cell>
          <cell r="J508">
            <v>9.83</v>
          </cell>
          <cell r="K508">
            <v>19.626666666666665</v>
          </cell>
          <cell r="L508">
            <v>5.8880000000000002E-2</v>
          </cell>
          <cell r="M508">
            <v>0.19999999999999929</v>
          </cell>
          <cell r="N508">
            <v>30.5</v>
          </cell>
          <cell r="O508">
            <v>38</v>
          </cell>
          <cell r="P508">
            <v>28</v>
          </cell>
          <cell r="Q508">
            <v>8693807225312</v>
          </cell>
        </row>
        <row r="509">
          <cell r="D509" t="str">
            <v>SMX 2760</v>
          </cell>
          <cell r="E509">
            <v>1</v>
          </cell>
          <cell r="F509">
            <v>32</v>
          </cell>
          <cell r="G509">
            <v>46</v>
          </cell>
          <cell r="H509">
            <v>40</v>
          </cell>
          <cell r="I509">
            <v>10.91</v>
          </cell>
          <cell r="J509">
            <v>10.71</v>
          </cell>
          <cell r="K509">
            <v>19.626666666666665</v>
          </cell>
          <cell r="L509">
            <v>5.8880000000000002E-2</v>
          </cell>
          <cell r="M509">
            <v>0.19999999999999929</v>
          </cell>
          <cell r="N509">
            <v>8</v>
          </cell>
          <cell r="O509">
            <v>18</v>
          </cell>
          <cell r="P509">
            <v>14</v>
          </cell>
          <cell r="Q509">
            <v>8693807225329</v>
          </cell>
        </row>
        <row r="510">
          <cell r="D510" t="str">
            <v>SMS 5605</v>
          </cell>
          <cell r="E510">
            <v>4</v>
          </cell>
          <cell r="F510">
            <v>37.5</v>
          </cell>
          <cell r="G510">
            <v>48</v>
          </cell>
          <cell r="H510">
            <v>40</v>
          </cell>
          <cell r="I510">
            <v>10.99</v>
          </cell>
          <cell r="J510">
            <v>2.56</v>
          </cell>
          <cell r="K510">
            <v>24</v>
          </cell>
          <cell r="L510">
            <v>7.1999999999999995E-2</v>
          </cell>
          <cell r="M510">
            <v>0.75</v>
          </cell>
          <cell r="N510">
            <v>23</v>
          </cell>
          <cell r="O510">
            <v>35</v>
          </cell>
          <cell r="P510">
            <v>19</v>
          </cell>
          <cell r="Q510">
            <v>0</v>
          </cell>
        </row>
        <row r="511">
          <cell r="D511" t="str">
            <v>SMS 5610</v>
          </cell>
          <cell r="E511">
            <v>2</v>
          </cell>
          <cell r="F511">
            <v>43</v>
          </cell>
          <cell r="G511">
            <v>61</v>
          </cell>
          <cell r="H511">
            <v>32</v>
          </cell>
          <cell r="I511">
            <v>10.58</v>
          </cell>
          <cell r="J511">
            <v>4.7699999999999996</v>
          </cell>
          <cell r="K511">
            <v>27.978666666666665</v>
          </cell>
          <cell r="L511">
            <v>8.3935999999999997E-2</v>
          </cell>
          <cell r="M511">
            <v>1.0400000000000009</v>
          </cell>
          <cell r="N511">
            <v>29.5</v>
          </cell>
          <cell r="O511">
            <v>41</v>
          </cell>
          <cell r="P511">
            <v>30</v>
          </cell>
          <cell r="Q511">
            <v>0</v>
          </cell>
        </row>
        <row r="512">
          <cell r="D512" t="str">
            <v>SO 6901</v>
          </cell>
          <cell r="E512">
            <v>12</v>
          </cell>
          <cell r="F512">
            <v>21</v>
          </cell>
          <cell r="G512">
            <v>51</v>
          </cell>
          <cell r="H512">
            <v>24</v>
          </cell>
          <cell r="I512">
            <v>3.88</v>
          </cell>
          <cell r="J512">
            <v>0.28999999999999998</v>
          </cell>
          <cell r="K512">
            <v>8.5679999999999996</v>
          </cell>
          <cell r="L512">
            <v>2.5704000000000001E-2</v>
          </cell>
          <cell r="M512">
            <v>0.40000000000000036</v>
          </cell>
          <cell r="Q512">
            <v>8693807199200</v>
          </cell>
        </row>
        <row r="513">
          <cell r="D513" t="str">
            <v>SP 5204</v>
          </cell>
          <cell r="E513">
            <v>4</v>
          </cell>
          <cell r="F513">
            <v>45.5</v>
          </cell>
          <cell r="G513">
            <v>47</v>
          </cell>
          <cell r="H513">
            <v>57.5</v>
          </cell>
          <cell r="I513">
            <v>16.79</v>
          </cell>
          <cell r="J513">
            <v>3.91</v>
          </cell>
          <cell r="K513">
            <v>40.987916666666663</v>
          </cell>
          <cell r="L513">
            <v>0.12296375</v>
          </cell>
          <cell r="M513">
            <v>1.1499999999999986</v>
          </cell>
          <cell r="Q513">
            <v>8693807131675</v>
          </cell>
        </row>
        <row r="514">
          <cell r="D514" t="str">
            <v>SP 5205</v>
          </cell>
          <cell r="E514">
            <v>4</v>
          </cell>
          <cell r="F514">
            <v>61</v>
          </cell>
          <cell r="G514">
            <v>23.5</v>
          </cell>
          <cell r="H514">
            <v>52</v>
          </cell>
          <cell r="I514">
            <v>18.899999999999999</v>
          </cell>
          <cell r="J514">
            <v>4.53</v>
          </cell>
          <cell r="K514">
            <v>24.847333333333335</v>
          </cell>
          <cell r="L514">
            <v>7.4541999999999997E-2</v>
          </cell>
          <cell r="M514">
            <v>0.77999999999999758</v>
          </cell>
          <cell r="N514">
            <v>50.5</v>
          </cell>
          <cell r="O514">
            <v>15</v>
          </cell>
          <cell r="P514">
            <v>23</v>
          </cell>
          <cell r="Q514">
            <v>8693807131873</v>
          </cell>
        </row>
        <row r="515">
          <cell r="D515" t="str">
            <v>SPM 5402</v>
          </cell>
          <cell r="E515">
            <v>6</v>
          </cell>
          <cell r="F515">
            <v>39.5</v>
          </cell>
          <cell r="G515">
            <v>51</v>
          </cell>
          <cell r="H515">
            <v>32</v>
          </cell>
          <cell r="I515">
            <v>7.45</v>
          </cell>
          <cell r="J515">
            <v>1.1299999999999999</v>
          </cell>
          <cell r="K515">
            <v>21.488</v>
          </cell>
          <cell r="L515">
            <v>6.4463999999999994E-2</v>
          </cell>
          <cell r="M515">
            <v>0.67000000000000082</v>
          </cell>
          <cell r="N515">
            <v>17</v>
          </cell>
          <cell r="O515">
            <v>19</v>
          </cell>
          <cell r="P515">
            <v>30</v>
          </cell>
          <cell r="Q515">
            <v>8693807218710</v>
          </cell>
        </row>
        <row r="516">
          <cell r="D516" t="str">
            <v>SR 140</v>
          </cell>
          <cell r="E516">
            <v>1</v>
          </cell>
          <cell r="F516">
            <v>51.5</v>
          </cell>
          <cell r="G516">
            <v>52.5</v>
          </cell>
          <cell r="H516">
            <v>86.5</v>
          </cell>
          <cell r="I516">
            <v>22.75</v>
          </cell>
          <cell r="J516">
            <v>20</v>
          </cell>
          <cell r="K516">
            <v>77.958124999999995</v>
          </cell>
          <cell r="L516">
            <v>0.233874375</v>
          </cell>
          <cell r="M516">
            <v>2.75</v>
          </cell>
          <cell r="N516">
            <v>51.5</v>
          </cell>
          <cell r="O516">
            <v>52.5</v>
          </cell>
          <cell r="P516">
            <v>86.5</v>
          </cell>
          <cell r="Q516">
            <v>8693807139527</v>
          </cell>
        </row>
        <row r="517">
          <cell r="D517" t="str">
            <v>SR 150</v>
          </cell>
          <cell r="E517">
            <v>1</v>
          </cell>
          <cell r="F517">
            <v>53.5</v>
          </cell>
          <cell r="G517">
            <v>59</v>
          </cell>
          <cell r="H517">
            <v>90.5</v>
          </cell>
          <cell r="I517">
            <v>33</v>
          </cell>
          <cell r="J517">
            <v>33</v>
          </cell>
          <cell r="K517">
            <v>95.22108333333334</v>
          </cell>
          <cell r="L517">
            <v>0.28566324999999998</v>
          </cell>
          <cell r="M517">
            <v>0</v>
          </cell>
          <cell r="Q517">
            <v>0</v>
          </cell>
        </row>
        <row r="518">
          <cell r="D518" t="str">
            <v>SR 330</v>
          </cell>
          <cell r="E518">
            <v>1</v>
          </cell>
          <cell r="F518">
            <v>58.5</v>
          </cell>
          <cell r="G518">
            <v>58.5</v>
          </cell>
          <cell r="H518">
            <v>150</v>
          </cell>
          <cell r="I518">
            <v>50</v>
          </cell>
          <cell r="J518">
            <v>50</v>
          </cell>
          <cell r="K518">
            <v>171.11250000000001</v>
          </cell>
          <cell r="L518">
            <v>0.5133375</v>
          </cell>
          <cell r="M518">
            <v>0</v>
          </cell>
          <cell r="Q518">
            <v>8693807204768</v>
          </cell>
        </row>
        <row r="519">
          <cell r="D519" t="str">
            <v>SR 55</v>
          </cell>
          <cell r="E519">
            <v>1</v>
          </cell>
          <cell r="F519">
            <v>46.5</v>
          </cell>
          <cell r="G519">
            <v>58</v>
          </cell>
          <cell r="H519">
            <v>60</v>
          </cell>
          <cell r="I519">
            <v>13.58</v>
          </cell>
          <cell r="J519">
            <v>11.8</v>
          </cell>
          <cell r="K519">
            <v>53.94</v>
          </cell>
          <cell r="L519">
            <v>0.16181999999999999</v>
          </cell>
          <cell r="M519">
            <v>1.7799999999999994</v>
          </cell>
          <cell r="Q519">
            <v>8693807198746</v>
          </cell>
        </row>
        <row r="520">
          <cell r="D520" t="str">
            <v>SS 4018</v>
          </cell>
          <cell r="E520">
            <v>12</v>
          </cell>
          <cell r="F520">
            <v>53</v>
          </cell>
          <cell r="G520">
            <v>58.5</v>
          </cell>
          <cell r="H520">
            <v>19.5</v>
          </cell>
          <cell r="I520">
            <v>6.02</v>
          </cell>
          <cell r="J520">
            <v>0.35</v>
          </cell>
          <cell r="K520">
            <v>20.15325</v>
          </cell>
          <cell r="L520">
            <v>6.045975E-2</v>
          </cell>
          <cell r="M520">
            <v>1.8200000000000003</v>
          </cell>
          <cell r="Q520">
            <v>8693807136175</v>
          </cell>
        </row>
        <row r="521">
          <cell r="D521" t="str">
            <v>SS 4019</v>
          </cell>
          <cell r="E521">
            <v>20</v>
          </cell>
          <cell r="F521">
            <v>30.5</v>
          </cell>
          <cell r="G521">
            <v>42.5</v>
          </cell>
          <cell r="H521">
            <v>19.5</v>
          </cell>
          <cell r="I521">
            <v>7.03</v>
          </cell>
          <cell r="J521">
            <v>0.33</v>
          </cell>
          <cell r="K521">
            <v>8.4256250000000001</v>
          </cell>
          <cell r="L521">
            <v>2.5276875000000001E-2</v>
          </cell>
          <cell r="M521">
            <v>0.42999999999999972</v>
          </cell>
          <cell r="N521">
            <v>14.5</v>
          </cell>
          <cell r="O521">
            <v>8</v>
          </cell>
          <cell r="P521">
            <v>8.5</v>
          </cell>
          <cell r="Q521">
            <v>8693807139305</v>
          </cell>
        </row>
        <row r="522">
          <cell r="D522" t="str">
            <v>SS 4021</v>
          </cell>
          <cell r="E522">
            <v>20</v>
          </cell>
          <cell r="F522">
            <v>39.5</v>
          </cell>
          <cell r="G522">
            <v>50.5</v>
          </cell>
          <cell r="H522">
            <v>22.5</v>
          </cell>
          <cell r="I522">
            <v>8.4</v>
          </cell>
          <cell r="J522">
            <v>0.34</v>
          </cell>
          <cell r="K522">
            <v>14.960625</v>
          </cell>
          <cell r="L522">
            <v>4.4881875000000002E-2</v>
          </cell>
          <cell r="M522">
            <v>1.5999999999999996</v>
          </cell>
          <cell r="N522">
            <v>14.5</v>
          </cell>
          <cell r="O522">
            <v>8</v>
          </cell>
          <cell r="P522">
            <v>6</v>
          </cell>
          <cell r="Q522">
            <v>8693807153660</v>
          </cell>
        </row>
        <row r="523">
          <cell r="D523" t="str">
            <v>SS 4022</v>
          </cell>
          <cell r="E523">
            <v>12</v>
          </cell>
          <cell r="F523">
            <v>31</v>
          </cell>
          <cell r="G523">
            <v>46</v>
          </cell>
          <cell r="H523">
            <v>27.5</v>
          </cell>
          <cell r="I523">
            <v>5</v>
          </cell>
          <cell r="J523">
            <v>0.37</v>
          </cell>
          <cell r="K523">
            <v>13.071666666666667</v>
          </cell>
          <cell r="L523">
            <v>3.9215E-2</v>
          </cell>
          <cell r="M523">
            <v>0.5600000000000005</v>
          </cell>
          <cell r="Q523">
            <v>8693807157125</v>
          </cell>
        </row>
        <row r="524">
          <cell r="D524" t="str">
            <v>SS 4023</v>
          </cell>
          <cell r="E524">
            <v>12</v>
          </cell>
          <cell r="F524">
            <v>34</v>
          </cell>
          <cell r="G524">
            <v>41.5</v>
          </cell>
          <cell r="H524">
            <v>26</v>
          </cell>
          <cell r="I524">
            <v>5.36</v>
          </cell>
          <cell r="J524">
            <v>0.41</v>
          </cell>
          <cell r="K524">
            <v>12.228666666666667</v>
          </cell>
          <cell r="L524">
            <v>3.6686000000000003E-2</v>
          </cell>
          <cell r="M524">
            <v>0.44000000000000039</v>
          </cell>
          <cell r="Q524">
            <v>8693807203372</v>
          </cell>
        </row>
        <row r="525">
          <cell r="D525" t="str">
            <v>SS 4025</v>
          </cell>
          <cell r="E525">
            <v>12</v>
          </cell>
          <cell r="F525">
            <v>32.5</v>
          </cell>
          <cell r="G525">
            <v>47</v>
          </cell>
          <cell r="H525">
            <v>27</v>
          </cell>
          <cell r="I525">
            <v>5.95</v>
          </cell>
          <cell r="J525">
            <v>0.45</v>
          </cell>
          <cell r="K525">
            <v>13.7475</v>
          </cell>
          <cell r="L525">
            <v>4.1242500000000001E-2</v>
          </cell>
          <cell r="M525">
            <v>0.54999999999999982</v>
          </cell>
          <cell r="N525">
            <v>13.5</v>
          </cell>
          <cell r="O525">
            <v>9</v>
          </cell>
          <cell r="P525">
            <v>24</v>
          </cell>
          <cell r="Q525">
            <v>8693807203334</v>
          </cell>
        </row>
        <row r="526">
          <cell r="D526" t="str">
            <v>SS 4026</v>
          </cell>
          <cell r="E526">
            <v>12</v>
          </cell>
          <cell r="F526">
            <v>30.5</v>
          </cell>
          <cell r="G526">
            <v>41</v>
          </cell>
          <cell r="H526">
            <v>26.5</v>
          </cell>
          <cell r="I526">
            <v>5.21</v>
          </cell>
          <cell r="J526">
            <v>0.39</v>
          </cell>
          <cell r="K526">
            <v>11.046083333333334</v>
          </cell>
          <cell r="L526">
            <v>3.3138250000000001E-2</v>
          </cell>
          <cell r="M526">
            <v>0.53000000000000025</v>
          </cell>
          <cell r="Q526">
            <v>8693807203341</v>
          </cell>
        </row>
        <row r="527">
          <cell r="D527" t="str">
            <v>SS 4028</v>
          </cell>
          <cell r="E527">
            <v>8</v>
          </cell>
          <cell r="F527">
            <v>38.5</v>
          </cell>
          <cell r="G527">
            <v>40.5</v>
          </cell>
          <cell r="H527">
            <v>23.5</v>
          </cell>
          <cell r="I527">
            <v>5.6</v>
          </cell>
          <cell r="J527">
            <v>0.62</v>
          </cell>
          <cell r="K527">
            <v>12.214124999999999</v>
          </cell>
          <cell r="L527">
            <v>3.6642374999999998E-2</v>
          </cell>
          <cell r="M527">
            <v>0.63999999999999968</v>
          </cell>
          <cell r="Q527">
            <v>8693807157330</v>
          </cell>
        </row>
        <row r="528">
          <cell r="D528" t="str">
            <v>SS 4029</v>
          </cell>
          <cell r="E528">
            <v>12</v>
          </cell>
          <cell r="F528">
            <v>40.5</v>
          </cell>
          <cell r="G528">
            <v>49</v>
          </cell>
          <cell r="H528">
            <v>26</v>
          </cell>
          <cell r="I528">
            <v>5.81</v>
          </cell>
          <cell r="J528">
            <v>0.39</v>
          </cell>
          <cell r="K528">
            <v>17.199000000000002</v>
          </cell>
          <cell r="L528">
            <v>5.1596999999999997E-2</v>
          </cell>
          <cell r="M528">
            <v>1.1299999999999999</v>
          </cell>
          <cell r="Q528">
            <v>8693807208216</v>
          </cell>
        </row>
        <row r="529">
          <cell r="D529" t="str">
            <v>SS 4030</v>
          </cell>
          <cell r="E529">
            <v>12</v>
          </cell>
          <cell r="F529">
            <v>41.5</v>
          </cell>
          <cell r="G529">
            <v>49.5</v>
          </cell>
          <cell r="H529">
            <v>25</v>
          </cell>
          <cell r="I529">
            <v>5.83</v>
          </cell>
          <cell r="J529">
            <v>0.39</v>
          </cell>
          <cell r="K529">
            <v>17.118749999999999</v>
          </cell>
          <cell r="L529">
            <v>5.1356249999999999E-2</v>
          </cell>
          <cell r="M529">
            <v>1.1500000000000004</v>
          </cell>
          <cell r="Q529">
            <v>8693807208223</v>
          </cell>
        </row>
        <row r="530">
          <cell r="D530" t="str">
            <v>SS 4031</v>
          </cell>
          <cell r="E530">
            <v>12</v>
          </cell>
          <cell r="F530">
            <v>37</v>
          </cell>
          <cell r="G530">
            <v>46.5</v>
          </cell>
          <cell r="H530">
            <v>22</v>
          </cell>
          <cell r="I530">
            <v>5.23</v>
          </cell>
          <cell r="J530">
            <v>0.37</v>
          </cell>
          <cell r="K530">
            <v>12.617000000000001</v>
          </cell>
          <cell r="L530">
            <v>3.7851000000000003E-2</v>
          </cell>
          <cell r="M530">
            <v>0.79000000000000092</v>
          </cell>
          <cell r="Q530">
            <v>8693807211018</v>
          </cell>
        </row>
        <row r="531">
          <cell r="D531" t="str">
            <v>SS 4032</v>
          </cell>
          <cell r="E531">
            <v>12</v>
          </cell>
          <cell r="F531">
            <v>33</v>
          </cell>
          <cell r="G531">
            <v>42.5</v>
          </cell>
          <cell r="H531">
            <v>24.5</v>
          </cell>
          <cell r="I531">
            <v>4.74</v>
          </cell>
          <cell r="J531">
            <v>0.36</v>
          </cell>
          <cell r="K531">
            <v>11.453749999999999</v>
          </cell>
          <cell r="L531">
            <v>3.4361250000000003E-2</v>
          </cell>
          <cell r="M531">
            <v>0.41999999999999993</v>
          </cell>
          <cell r="N531">
            <v>13</v>
          </cell>
          <cell r="O531">
            <v>22</v>
          </cell>
          <cell r="P531">
            <v>5.5</v>
          </cell>
          <cell r="Q531">
            <v>8693807216365</v>
          </cell>
        </row>
        <row r="532">
          <cell r="D532" t="str">
            <v>SS 4033</v>
          </cell>
          <cell r="E532">
            <v>40</v>
          </cell>
          <cell r="F532">
            <v>29.5</v>
          </cell>
          <cell r="G532">
            <v>41</v>
          </cell>
          <cell r="H532">
            <v>29.5</v>
          </cell>
          <cell r="I532">
            <v>12.48</v>
          </cell>
          <cell r="J532">
            <v>0.28999999999999998</v>
          </cell>
          <cell r="K532">
            <v>11.893416666666667</v>
          </cell>
          <cell r="L532">
            <v>3.5680249999999997E-2</v>
          </cell>
          <cell r="M532">
            <v>0.88000000000000078</v>
          </cell>
          <cell r="N532">
            <v>7.5</v>
          </cell>
          <cell r="O532">
            <v>6.5</v>
          </cell>
          <cell r="P532">
            <v>13</v>
          </cell>
          <cell r="Q532">
            <v>8693807222953</v>
          </cell>
        </row>
        <row r="533">
          <cell r="D533" t="str">
            <v>SS 4034</v>
          </cell>
          <cell r="E533">
            <v>20</v>
          </cell>
          <cell r="F533">
            <v>24</v>
          </cell>
          <cell r="G533">
            <v>50.5</v>
          </cell>
          <cell r="H533">
            <v>37</v>
          </cell>
          <cell r="I533">
            <v>7.85</v>
          </cell>
          <cell r="J533">
            <v>0.36</v>
          </cell>
          <cell r="K533">
            <v>14.948</v>
          </cell>
          <cell r="L533">
            <v>4.4844000000000002E-2</v>
          </cell>
          <cell r="M533">
            <v>0.65000000000000036</v>
          </cell>
          <cell r="N533">
            <v>9.5</v>
          </cell>
          <cell r="O533">
            <v>11</v>
          </cell>
          <cell r="P533">
            <v>16</v>
          </cell>
          <cell r="Q533">
            <v>8693807225756</v>
          </cell>
        </row>
        <row r="534">
          <cell r="D534" t="str">
            <v>SS 4035</v>
          </cell>
          <cell r="E534">
            <v>24</v>
          </cell>
          <cell r="F534">
            <v>29</v>
          </cell>
          <cell r="G534">
            <v>34</v>
          </cell>
          <cell r="H534">
            <v>39</v>
          </cell>
          <cell r="I534">
            <v>8.06</v>
          </cell>
          <cell r="J534">
            <v>0.28999999999999998</v>
          </cell>
          <cell r="K534">
            <v>12.818</v>
          </cell>
          <cell r="L534">
            <v>3.8454000000000002E-2</v>
          </cell>
          <cell r="M534">
            <v>1.1000000000000014</v>
          </cell>
          <cell r="N534">
            <v>7</v>
          </cell>
          <cell r="O534">
            <v>10.5</v>
          </cell>
          <cell r="P534">
            <v>17</v>
          </cell>
          <cell r="Q534">
            <v>8693807226135</v>
          </cell>
        </row>
        <row r="535">
          <cell r="D535" t="str">
            <v>SSC 6401</v>
          </cell>
          <cell r="E535">
            <v>4</v>
          </cell>
          <cell r="F535">
            <v>31</v>
          </cell>
          <cell r="G535">
            <v>40</v>
          </cell>
          <cell r="H535">
            <v>54</v>
          </cell>
          <cell r="I535">
            <v>10.91</v>
          </cell>
          <cell r="J535">
            <v>2.54</v>
          </cell>
          <cell r="K535">
            <v>22.32</v>
          </cell>
          <cell r="L535">
            <v>6.6960000000000006E-2</v>
          </cell>
          <cell r="M535">
            <v>0.75</v>
          </cell>
          <cell r="Q535">
            <v>8693807132818</v>
          </cell>
        </row>
        <row r="536">
          <cell r="D536" t="str">
            <v>SSC 6411</v>
          </cell>
          <cell r="E536">
            <v>6</v>
          </cell>
          <cell r="F536">
            <v>28</v>
          </cell>
          <cell r="G536">
            <v>45.5</v>
          </cell>
          <cell r="H536">
            <v>49.5</v>
          </cell>
          <cell r="I536">
            <v>12.2</v>
          </cell>
          <cell r="J536">
            <v>1.94</v>
          </cell>
          <cell r="K536">
            <v>21.021000000000001</v>
          </cell>
          <cell r="L536">
            <v>6.3062999999999994E-2</v>
          </cell>
          <cell r="M536">
            <v>0.55999999999999872</v>
          </cell>
          <cell r="N536">
            <v>14.5</v>
          </cell>
          <cell r="O536">
            <v>25.3</v>
          </cell>
          <cell r="P536">
            <v>23.7</v>
          </cell>
          <cell r="Q536">
            <v>8693807226524</v>
          </cell>
        </row>
        <row r="537">
          <cell r="D537" t="str">
            <v>SSI 2880</v>
          </cell>
          <cell r="E537">
            <v>2</v>
          </cell>
          <cell r="F537">
            <v>48.5</v>
          </cell>
          <cell r="G537">
            <v>63</v>
          </cell>
          <cell r="H537">
            <v>32.5</v>
          </cell>
          <cell r="I537">
            <v>10.85</v>
          </cell>
          <cell r="J537">
            <v>4.99</v>
          </cell>
          <cell r="K537">
            <v>33.10125</v>
          </cell>
          <cell r="L537">
            <v>9.9303749999999996E-2</v>
          </cell>
          <cell r="M537">
            <v>0.86999999999999922</v>
          </cell>
          <cell r="N537">
            <v>30.5</v>
          </cell>
          <cell r="O537">
            <v>46</v>
          </cell>
          <cell r="P537">
            <v>30.5</v>
          </cell>
          <cell r="Q537">
            <v>8693807226708</v>
          </cell>
        </row>
        <row r="538">
          <cell r="D538" t="str">
            <v>SSI 2831</v>
          </cell>
          <cell r="E538">
            <v>6</v>
          </cell>
          <cell r="F538">
            <v>33</v>
          </cell>
          <cell r="G538">
            <v>46</v>
          </cell>
          <cell r="H538">
            <v>35</v>
          </cell>
          <cell r="I538">
            <v>10.19</v>
          </cell>
          <cell r="J538">
            <v>1.55</v>
          </cell>
          <cell r="K538">
            <v>17.71</v>
          </cell>
          <cell r="L538">
            <v>5.3129999999999997E-2</v>
          </cell>
          <cell r="M538">
            <v>0.88999999999999879</v>
          </cell>
          <cell r="N538">
            <v>14.5</v>
          </cell>
          <cell r="O538">
            <v>31</v>
          </cell>
          <cell r="P538">
            <v>17</v>
          </cell>
          <cell r="Q538">
            <v>8693807116757</v>
          </cell>
        </row>
        <row r="539">
          <cell r="D539" t="str">
            <v>SSI 2831</v>
          </cell>
          <cell r="E539">
            <v>10</v>
          </cell>
          <cell r="F539">
            <v>33.5</v>
          </cell>
          <cell r="G539">
            <v>73</v>
          </cell>
          <cell r="H539">
            <v>35.5</v>
          </cell>
          <cell r="I539">
            <v>16.39</v>
          </cell>
          <cell r="J539">
            <v>1.55</v>
          </cell>
          <cell r="K539">
            <v>28.938416666666665</v>
          </cell>
          <cell r="L539">
            <v>8.6815249999999997E-2</v>
          </cell>
          <cell r="M539">
            <v>0.89000000000000057</v>
          </cell>
          <cell r="N539">
            <v>14.5</v>
          </cell>
          <cell r="O539">
            <v>31</v>
          </cell>
          <cell r="P539">
            <v>17</v>
          </cell>
          <cell r="Q539">
            <v>8693807116757</v>
          </cell>
        </row>
        <row r="540">
          <cell r="D540" t="str">
            <v>SSI 2841</v>
          </cell>
          <cell r="E540">
            <v>6</v>
          </cell>
          <cell r="F540">
            <v>33.5</v>
          </cell>
          <cell r="G540">
            <v>41</v>
          </cell>
          <cell r="H540">
            <v>33</v>
          </cell>
          <cell r="I540">
            <v>9.33</v>
          </cell>
          <cell r="J540">
            <v>1.46</v>
          </cell>
          <cell r="K540">
            <v>15.108499999999999</v>
          </cell>
          <cell r="L540">
            <v>4.5325499999999998E-2</v>
          </cell>
          <cell r="M540">
            <v>0.57000000000000028</v>
          </cell>
          <cell r="Q540">
            <v>8693807157378</v>
          </cell>
        </row>
        <row r="541">
          <cell r="D541" t="str">
            <v>SSI 2841</v>
          </cell>
          <cell r="E541">
            <v>10</v>
          </cell>
          <cell r="F541">
            <v>32.5</v>
          </cell>
          <cell r="G541">
            <v>67</v>
          </cell>
          <cell r="H541">
            <v>34</v>
          </cell>
          <cell r="I541">
            <v>15</v>
          </cell>
          <cell r="J541">
            <v>1.46</v>
          </cell>
          <cell r="K541">
            <v>24.678333333333335</v>
          </cell>
          <cell r="L541">
            <v>7.4035000000000004E-2</v>
          </cell>
          <cell r="M541">
            <v>0.40000000000000036</v>
          </cell>
          <cell r="N541">
            <v>13</v>
          </cell>
          <cell r="O541">
            <v>31.1</v>
          </cell>
          <cell r="P541">
            <v>16</v>
          </cell>
          <cell r="Q541">
            <v>8693807157378</v>
          </cell>
        </row>
        <row r="542">
          <cell r="D542" t="str">
            <v>SSI 2844</v>
          </cell>
          <cell r="E542">
            <v>10</v>
          </cell>
          <cell r="F542">
            <v>33.5</v>
          </cell>
          <cell r="G542">
            <v>69</v>
          </cell>
          <cell r="H542">
            <v>36</v>
          </cell>
          <cell r="I542">
            <v>14.05</v>
          </cell>
          <cell r="J542">
            <v>1.32</v>
          </cell>
          <cell r="K542">
            <v>27.738</v>
          </cell>
          <cell r="L542">
            <v>8.3213999999999996E-2</v>
          </cell>
          <cell r="M542">
            <v>0.84999999999999964</v>
          </cell>
          <cell r="N542">
            <v>13.5</v>
          </cell>
          <cell r="O542">
            <v>32</v>
          </cell>
          <cell r="P542">
            <v>17</v>
          </cell>
          <cell r="Q542">
            <v>8693807162006</v>
          </cell>
        </row>
        <row r="543">
          <cell r="D543" t="str">
            <v>SSI 2844</v>
          </cell>
          <cell r="E543">
            <v>8</v>
          </cell>
          <cell r="F543">
            <v>33</v>
          </cell>
          <cell r="G543">
            <v>54.5</v>
          </cell>
          <cell r="H543">
            <v>36</v>
          </cell>
          <cell r="I543">
            <v>10.85</v>
          </cell>
          <cell r="J543">
            <v>1.25</v>
          </cell>
          <cell r="K543">
            <v>21.582000000000001</v>
          </cell>
          <cell r="L543">
            <v>6.4745999999999998E-2</v>
          </cell>
          <cell r="M543">
            <v>0.84999999999999964</v>
          </cell>
          <cell r="N543">
            <v>13</v>
          </cell>
          <cell r="O543">
            <v>32</v>
          </cell>
          <cell r="P543">
            <v>17</v>
          </cell>
          <cell r="Q543">
            <v>8693807162006</v>
          </cell>
        </row>
        <row r="544">
          <cell r="D544" t="str">
            <v>SSI 2845</v>
          </cell>
          <cell r="E544">
            <v>10</v>
          </cell>
          <cell r="F544">
            <v>32.5</v>
          </cell>
          <cell r="G544">
            <v>64.5</v>
          </cell>
          <cell r="H544">
            <v>33.5</v>
          </cell>
          <cell r="I544">
            <v>13.4</v>
          </cell>
          <cell r="J544">
            <v>1.26</v>
          </cell>
          <cell r="K544">
            <v>23.408124999999998</v>
          </cell>
          <cell r="L544">
            <v>7.0224375000000006E-2</v>
          </cell>
          <cell r="M544">
            <v>0.80000000000000071</v>
          </cell>
          <cell r="Q544">
            <v>8693807166073</v>
          </cell>
        </row>
        <row r="545">
          <cell r="D545" t="str">
            <v>SSI 2846</v>
          </cell>
          <cell r="E545">
            <v>6</v>
          </cell>
          <cell r="F545">
            <v>32</v>
          </cell>
          <cell r="G545">
            <v>41</v>
          </cell>
          <cell r="H545">
            <v>34</v>
          </cell>
          <cell r="I545">
            <v>9.5399999999999991</v>
          </cell>
          <cell r="J545">
            <v>1.49</v>
          </cell>
          <cell r="K545">
            <v>14.869333333333334</v>
          </cell>
          <cell r="L545">
            <v>4.4608000000000002E-2</v>
          </cell>
          <cell r="M545">
            <v>0.59999999999999964</v>
          </cell>
          <cell r="Q545">
            <v>0</v>
          </cell>
        </row>
        <row r="546">
          <cell r="D546" t="str">
            <v>SSI 2847</v>
          </cell>
          <cell r="E546">
            <v>6</v>
          </cell>
          <cell r="F546">
            <v>32.5</v>
          </cell>
          <cell r="G546">
            <v>41</v>
          </cell>
          <cell r="H546">
            <v>36.5</v>
          </cell>
          <cell r="I546">
            <v>9.6999999999999993</v>
          </cell>
          <cell r="J546">
            <v>1.52</v>
          </cell>
          <cell r="K546">
            <v>16.212083333333332</v>
          </cell>
          <cell r="L546">
            <v>4.8636249999999999E-2</v>
          </cell>
          <cell r="M546">
            <v>0.57999999999999829</v>
          </cell>
          <cell r="Q546">
            <v>0</v>
          </cell>
        </row>
        <row r="547">
          <cell r="D547" t="str">
            <v>SSI 2848</v>
          </cell>
          <cell r="E547">
            <v>12</v>
          </cell>
          <cell r="F547">
            <v>24.5</v>
          </cell>
          <cell r="G547">
            <v>40.5</v>
          </cell>
          <cell r="H547">
            <v>25</v>
          </cell>
          <cell r="I547">
            <v>10</v>
          </cell>
          <cell r="J547">
            <v>0.8</v>
          </cell>
          <cell r="K547">
            <v>8.2687500000000007</v>
          </cell>
          <cell r="L547">
            <v>2.4806249999999998E-2</v>
          </cell>
          <cell r="M547">
            <v>0.39999999999999858</v>
          </cell>
          <cell r="Q547">
            <v>0</v>
          </cell>
        </row>
        <row r="548">
          <cell r="D548" t="str">
            <v>SSI 2849</v>
          </cell>
          <cell r="E548">
            <v>12</v>
          </cell>
          <cell r="F548">
            <v>23.5</v>
          </cell>
          <cell r="G548">
            <v>47.5</v>
          </cell>
          <cell r="H548">
            <v>30.5</v>
          </cell>
          <cell r="I548">
            <v>10.94</v>
          </cell>
          <cell r="J548">
            <v>0.78</v>
          </cell>
          <cell r="K548">
            <v>11.348541666666666</v>
          </cell>
          <cell r="L548">
            <v>3.4045625000000003E-2</v>
          </cell>
          <cell r="M548">
            <v>1.58</v>
          </cell>
          <cell r="Q548">
            <v>0</v>
          </cell>
        </row>
        <row r="549">
          <cell r="D549" t="str">
            <v>SSI 2851</v>
          </cell>
          <cell r="E549">
            <v>10</v>
          </cell>
          <cell r="F549">
            <v>64.5</v>
          </cell>
          <cell r="G549">
            <v>32</v>
          </cell>
          <cell r="H549">
            <v>33.5</v>
          </cell>
          <cell r="I549">
            <v>12.72</v>
          </cell>
          <cell r="J549">
            <v>1.21</v>
          </cell>
          <cell r="K549">
            <v>23.047999999999998</v>
          </cell>
          <cell r="L549">
            <v>6.9143999999999997E-2</v>
          </cell>
          <cell r="M549">
            <v>0.62000000000000099</v>
          </cell>
          <cell r="N549">
            <v>12.5</v>
          </cell>
          <cell r="O549">
            <v>31</v>
          </cell>
          <cell r="P549">
            <v>16</v>
          </cell>
          <cell r="Q549">
            <v>8693807218680</v>
          </cell>
        </row>
        <row r="550">
          <cell r="D550" t="str">
            <v>SSI 2852</v>
          </cell>
          <cell r="E550">
            <v>1</v>
          </cell>
          <cell r="F550">
            <v>19.5</v>
          </cell>
          <cell r="G550">
            <v>41.5</v>
          </cell>
          <cell r="H550">
            <v>37.5</v>
          </cell>
          <cell r="I550">
            <v>4.3499999999999996</v>
          </cell>
          <cell r="J550">
            <v>4.3499999999999996</v>
          </cell>
          <cell r="K550">
            <v>10.115625</v>
          </cell>
          <cell r="L550">
            <v>3.0346874999999999E-2</v>
          </cell>
          <cell r="M550">
            <v>0</v>
          </cell>
          <cell r="Q550">
            <v>8693807202887</v>
          </cell>
        </row>
        <row r="551">
          <cell r="D551" t="str">
            <v>SSI 2853</v>
          </cell>
          <cell r="E551">
            <v>10</v>
          </cell>
          <cell r="F551">
            <v>33.5</v>
          </cell>
          <cell r="G551">
            <v>68.5</v>
          </cell>
          <cell r="H551">
            <v>36</v>
          </cell>
          <cell r="I551">
            <v>14.35</v>
          </cell>
          <cell r="J551">
            <v>1.3501000000000001</v>
          </cell>
          <cell r="K551">
            <v>27.536999999999999</v>
          </cell>
          <cell r="L551">
            <v>8.2611000000000004E-2</v>
          </cell>
          <cell r="M551">
            <v>0.84899999999999842</v>
          </cell>
          <cell r="N551">
            <v>13</v>
          </cell>
          <cell r="O551">
            <v>31</v>
          </cell>
          <cell r="P551">
            <v>16.5</v>
          </cell>
          <cell r="Q551">
            <v>8693807205055</v>
          </cell>
        </row>
        <row r="552">
          <cell r="D552" t="str">
            <v>SSI 2853</v>
          </cell>
          <cell r="E552">
            <v>8</v>
          </cell>
          <cell r="F552">
            <v>32</v>
          </cell>
          <cell r="G552">
            <v>54</v>
          </cell>
          <cell r="H552">
            <v>35</v>
          </cell>
          <cell r="I552">
            <v>11.35</v>
          </cell>
          <cell r="J552">
            <v>1.32</v>
          </cell>
          <cell r="K552">
            <v>20.16</v>
          </cell>
          <cell r="L552">
            <v>6.0479999999999999E-2</v>
          </cell>
          <cell r="M552">
            <v>0.78999999999999915</v>
          </cell>
          <cell r="N552">
            <v>13</v>
          </cell>
          <cell r="O552">
            <v>31</v>
          </cell>
          <cell r="P552">
            <v>16.5</v>
          </cell>
          <cell r="Q552">
            <v>8693807205055</v>
          </cell>
        </row>
        <row r="553">
          <cell r="D553" t="str">
            <v>SSI 2854</v>
          </cell>
          <cell r="E553">
            <v>10</v>
          </cell>
          <cell r="F553">
            <v>33</v>
          </cell>
          <cell r="G553">
            <v>68.5</v>
          </cell>
          <cell r="H553">
            <v>36</v>
          </cell>
          <cell r="I553">
            <v>13.87</v>
          </cell>
          <cell r="J553">
            <v>1.3</v>
          </cell>
          <cell r="K553">
            <v>27.126000000000001</v>
          </cell>
          <cell r="L553">
            <v>8.1378000000000006E-2</v>
          </cell>
          <cell r="M553">
            <v>0.86999999999999922</v>
          </cell>
          <cell r="N553">
            <v>12.5</v>
          </cell>
          <cell r="O553">
            <v>30.5</v>
          </cell>
          <cell r="P553">
            <v>15.5</v>
          </cell>
          <cell r="Q553">
            <v>8693807205062</v>
          </cell>
        </row>
        <row r="554">
          <cell r="D554" t="str">
            <v>SSI 2854</v>
          </cell>
          <cell r="E554">
            <v>8</v>
          </cell>
          <cell r="F554">
            <v>31.5</v>
          </cell>
          <cell r="G554">
            <v>52</v>
          </cell>
          <cell r="H554">
            <v>34</v>
          </cell>
          <cell r="I554">
            <v>10.95</v>
          </cell>
          <cell r="J554">
            <v>1.28</v>
          </cell>
          <cell r="K554">
            <v>18.564</v>
          </cell>
          <cell r="L554">
            <v>5.5691999999999998E-2</v>
          </cell>
          <cell r="M554">
            <v>0.70999999999999908</v>
          </cell>
          <cell r="N554">
            <v>12.5</v>
          </cell>
          <cell r="O554">
            <v>30.5</v>
          </cell>
          <cell r="P554">
            <v>15.5</v>
          </cell>
          <cell r="Q554">
            <v>8693807205062</v>
          </cell>
        </row>
        <row r="555">
          <cell r="D555" t="str">
            <v>SSI 2855</v>
          </cell>
          <cell r="E555">
            <v>10</v>
          </cell>
          <cell r="F555">
            <v>35</v>
          </cell>
          <cell r="G555">
            <v>70</v>
          </cell>
          <cell r="H555">
            <v>36</v>
          </cell>
          <cell r="I555">
            <v>13.76</v>
          </cell>
          <cell r="J555">
            <v>1.29</v>
          </cell>
          <cell r="K555">
            <v>29.4</v>
          </cell>
          <cell r="L555">
            <v>8.8200000000000001E-2</v>
          </cell>
          <cell r="M555">
            <v>0.85999999999999943</v>
          </cell>
          <cell r="Q555">
            <v>8693807205079</v>
          </cell>
        </row>
        <row r="556">
          <cell r="D556" t="str">
            <v>SSI 2856</v>
          </cell>
          <cell r="E556">
            <v>10</v>
          </cell>
          <cell r="F556">
            <v>32</v>
          </cell>
          <cell r="G556">
            <v>64.5</v>
          </cell>
          <cell r="H556">
            <v>33.5</v>
          </cell>
          <cell r="I556">
            <v>13.66</v>
          </cell>
          <cell r="J556">
            <v>1.3</v>
          </cell>
          <cell r="K556">
            <v>23.047999999999998</v>
          </cell>
          <cell r="L556">
            <v>6.9143999999999997E-2</v>
          </cell>
          <cell r="M556">
            <v>0.66000000000000014</v>
          </cell>
          <cell r="N556">
            <v>12.5</v>
          </cell>
          <cell r="O556">
            <v>29.5</v>
          </cell>
          <cell r="P556">
            <v>16</v>
          </cell>
          <cell r="Q556">
            <v>8693807208018</v>
          </cell>
        </row>
        <row r="557">
          <cell r="D557" t="str">
            <v>SSI 2857</v>
          </cell>
          <cell r="E557">
            <v>8</v>
          </cell>
          <cell r="F557">
            <v>34</v>
          </cell>
          <cell r="G557">
            <v>56</v>
          </cell>
          <cell r="H557">
            <v>35.5</v>
          </cell>
          <cell r="I557">
            <v>11.19</v>
          </cell>
          <cell r="J557">
            <v>1.32</v>
          </cell>
          <cell r="K557">
            <v>22.530666666666665</v>
          </cell>
          <cell r="L557">
            <v>6.7591999999999999E-2</v>
          </cell>
          <cell r="M557">
            <v>0.62999999999999901</v>
          </cell>
          <cell r="Q557">
            <v>8693807208025</v>
          </cell>
        </row>
        <row r="558">
          <cell r="D558" t="str">
            <v>SSI 2857</v>
          </cell>
          <cell r="E558">
            <v>10</v>
          </cell>
          <cell r="F558">
            <v>34.5</v>
          </cell>
          <cell r="G558">
            <v>69.5</v>
          </cell>
          <cell r="H558">
            <v>36</v>
          </cell>
          <cell r="I558">
            <v>13.98</v>
          </cell>
          <cell r="J558">
            <v>1.32</v>
          </cell>
          <cell r="K558">
            <v>28.773</v>
          </cell>
          <cell r="L558">
            <v>8.6319000000000007E-2</v>
          </cell>
          <cell r="M558">
            <v>0.77999999999999936</v>
          </cell>
          <cell r="N558">
            <v>13.6</v>
          </cell>
          <cell r="O558">
            <v>32.1</v>
          </cell>
          <cell r="P558">
            <v>16.8</v>
          </cell>
          <cell r="Q558">
            <v>8693807208025</v>
          </cell>
        </row>
        <row r="559">
          <cell r="D559" t="str">
            <v>SSI 2858</v>
          </cell>
          <cell r="E559">
            <v>6</v>
          </cell>
          <cell r="F559">
            <v>31.5</v>
          </cell>
          <cell r="G559">
            <v>40</v>
          </cell>
          <cell r="H559">
            <v>33</v>
          </cell>
          <cell r="I559">
            <v>8.0399999999999991</v>
          </cell>
          <cell r="J559">
            <v>1.26</v>
          </cell>
          <cell r="K559">
            <v>13.86</v>
          </cell>
          <cell r="L559">
            <v>4.1579999999999999E-2</v>
          </cell>
          <cell r="M559">
            <v>0.47999999999999865</v>
          </cell>
          <cell r="Q559">
            <v>0</v>
          </cell>
        </row>
        <row r="560">
          <cell r="D560" t="str">
            <v>SSI 2859</v>
          </cell>
          <cell r="E560">
            <v>10</v>
          </cell>
          <cell r="F560">
            <v>33</v>
          </cell>
          <cell r="G560">
            <v>65</v>
          </cell>
          <cell r="H560">
            <v>35</v>
          </cell>
          <cell r="I560">
            <v>13.68</v>
          </cell>
          <cell r="J560">
            <v>1.29</v>
          </cell>
          <cell r="K560">
            <v>25.024999999999999</v>
          </cell>
          <cell r="L560">
            <v>7.5075000000000003E-2</v>
          </cell>
          <cell r="M560">
            <v>0.77999999999999936</v>
          </cell>
          <cell r="N560">
            <v>13</v>
          </cell>
          <cell r="O560">
            <v>31</v>
          </cell>
          <cell r="P560">
            <v>16.5</v>
          </cell>
          <cell r="Q560">
            <v>8693807212046</v>
          </cell>
        </row>
        <row r="561">
          <cell r="D561" t="str">
            <v>SSI 2860</v>
          </cell>
          <cell r="E561">
            <v>12</v>
          </cell>
          <cell r="F561">
            <v>34.5</v>
          </cell>
          <cell r="G561">
            <v>54</v>
          </cell>
          <cell r="H561">
            <v>28.5</v>
          </cell>
          <cell r="I561">
            <v>9.09</v>
          </cell>
          <cell r="J561">
            <v>0.7</v>
          </cell>
          <cell r="K561">
            <v>17.698499999999999</v>
          </cell>
          <cell r="L561">
            <v>5.3095499999999997E-2</v>
          </cell>
          <cell r="M561">
            <v>0.69000000000000128</v>
          </cell>
          <cell r="N561">
            <v>11</v>
          </cell>
          <cell r="O561">
            <v>26</v>
          </cell>
          <cell r="P561">
            <v>13</v>
          </cell>
          <cell r="Q561">
            <v>8693807222205</v>
          </cell>
        </row>
        <row r="562">
          <cell r="D562" t="str">
            <v>SSI 2861</v>
          </cell>
          <cell r="E562">
            <v>12</v>
          </cell>
          <cell r="F562">
            <v>35</v>
          </cell>
          <cell r="G562">
            <v>54</v>
          </cell>
          <cell r="H562">
            <v>28</v>
          </cell>
          <cell r="I562">
            <v>10.3</v>
          </cell>
          <cell r="J562">
            <v>0.8</v>
          </cell>
          <cell r="K562">
            <v>17.64</v>
          </cell>
          <cell r="L562">
            <v>5.2920000000000002E-2</v>
          </cell>
          <cell r="M562">
            <v>0.69999999999999929</v>
          </cell>
          <cell r="N562">
            <v>11</v>
          </cell>
          <cell r="O562">
            <v>26</v>
          </cell>
          <cell r="P562">
            <v>13</v>
          </cell>
          <cell r="Q562">
            <v>8693807222212</v>
          </cell>
        </row>
        <row r="563">
          <cell r="D563" t="str">
            <v>SSI 2862</v>
          </cell>
          <cell r="E563">
            <v>10</v>
          </cell>
          <cell r="F563">
            <v>25</v>
          </cell>
          <cell r="G563">
            <v>52</v>
          </cell>
          <cell r="H563">
            <v>24</v>
          </cell>
          <cell r="I563">
            <v>8.77</v>
          </cell>
          <cell r="J563">
            <v>0.85</v>
          </cell>
          <cell r="K563">
            <v>10.4</v>
          </cell>
          <cell r="L563">
            <v>3.1199999999999999E-2</v>
          </cell>
          <cell r="M563">
            <v>0.26999999999999957</v>
          </cell>
          <cell r="N563">
            <v>10</v>
          </cell>
          <cell r="O563">
            <v>23.5</v>
          </cell>
          <cell r="P563">
            <v>11</v>
          </cell>
          <cell r="Q563">
            <v>0</v>
          </cell>
        </row>
        <row r="564">
          <cell r="D564" t="str">
            <v>SSI 2863</v>
          </cell>
          <cell r="E564">
            <v>6</v>
          </cell>
          <cell r="F564">
            <v>33</v>
          </cell>
          <cell r="G564">
            <v>40</v>
          </cell>
          <cell r="H564">
            <v>34</v>
          </cell>
          <cell r="I564">
            <v>9</v>
          </cell>
          <cell r="J564">
            <v>1.4</v>
          </cell>
          <cell r="K564">
            <v>14.96</v>
          </cell>
          <cell r="L564">
            <v>4.4880000000000003E-2</v>
          </cell>
          <cell r="M564">
            <v>0.60000000000000142</v>
          </cell>
          <cell r="N564">
            <v>13</v>
          </cell>
          <cell r="O564">
            <v>31.5</v>
          </cell>
          <cell r="P564">
            <v>16</v>
          </cell>
          <cell r="Q564">
            <v>8693807225831</v>
          </cell>
        </row>
        <row r="565">
          <cell r="D565" t="str">
            <v>SSI 2864</v>
          </cell>
          <cell r="E565">
            <v>6</v>
          </cell>
          <cell r="F565">
            <v>33</v>
          </cell>
          <cell r="G565">
            <v>40</v>
          </cell>
          <cell r="H565">
            <v>34</v>
          </cell>
          <cell r="I565">
            <v>9</v>
          </cell>
          <cell r="J565">
            <v>1.4</v>
          </cell>
          <cell r="K565">
            <v>14.96</v>
          </cell>
          <cell r="L565">
            <v>4.4880000000000003E-2</v>
          </cell>
          <cell r="M565">
            <v>0.60000000000000142</v>
          </cell>
          <cell r="N565">
            <v>13</v>
          </cell>
          <cell r="O565">
            <v>31.5</v>
          </cell>
          <cell r="P565">
            <v>16</v>
          </cell>
          <cell r="Q565">
            <v>8693807225848</v>
          </cell>
        </row>
        <row r="566">
          <cell r="D566" t="str">
            <v>SSI 2865</v>
          </cell>
          <cell r="E566">
            <v>10</v>
          </cell>
          <cell r="F566">
            <v>29</v>
          </cell>
          <cell r="G566">
            <v>56.5</v>
          </cell>
          <cell r="H566">
            <v>31</v>
          </cell>
          <cell r="I566">
            <v>8.35</v>
          </cell>
          <cell r="J566">
            <v>0.77</v>
          </cell>
          <cell r="K566">
            <v>16.931166666666666</v>
          </cell>
          <cell r="L566">
            <v>5.0793499999999998E-2</v>
          </cell>
          <cell r="M566">
            <v>0.64999999999999947</v>
          </cell>
          <cell r="N566">
            <v>11</v>
          </cell>
          <cell r="O566">
            <v>27</v>
          </cell>
          <cell r="P566">
            <v>14.5</v>
          </cell>
          <cell r="Q566">
            <v>8693807226340</v>
          </cell>
        </row>
        <row r="567">
          <cell r="D567" t="str">
            <v>SSI 2868</v>
          </cell>
          <cell r="E567">
            <v>10</v>
          </cell>
          <cell r="F567">
            <v>27.5</v>
          </cell>
          <cell r="G567">
            <v>54</v>
          </cell>
          <cell r="H567">
            <v>28.5</v>
          </cell>
          <cell r="I567">
            <v>9</v>
          </cell>
          <cell r="J567">
            <v>0.85</v>
          </cell>
          <cell r="K567">
            <v>14.1075</v>
          </cell>
          <cell r="L567">
            <v>4.2322499999999999E-2</v>
          </cell>
          <cell r="M567">
            <v>0.5</v>
          </cell>
          <cell r="N567">
            <v>10.5</v>
          </cell>
          <cell r="O567">
            <v>25.5</v>
          </cell>
          <cell r="P567">
            <v>13.5</v>
          </cell>
          <cell r="Q567">
            <v>8693807226715</v>
          </cell>
        </row>
        <row r="568">
          <cell r="D568" t="str">
            <v>SSI 2871</v>
          </cell>
          <cell r="E568">
            <v>8</v>
          </cell>
          <cell r="F568">
            <v>32.5</v>
          </cell>
          <cell r="G568">
            <v>51</v>
          </cell>
          <cell r="H568">
            <v>34.5</v>
          </cell>
          <cell r="I568">
            <v>10.55</v>
          </cell>
          <cell r="J568">
            <v>1.24</v>
          </cell>
          <cell r="K568">
            <v>19.061250000000001</v>
          </cell>
          <cell r="L568">
            <v>5.7183749999999998E-2</v>
          </cell>
          <cell r="M568">
            <v>0.63000000000000078</v>
          </cell>
          <cell r="N568">
            <v>12</v>
          </cell>
          <cell r="O568">
            <v>30.5</v>
          </cell>
          <cell r="P568">
            <v>16</v>
          </cell>
          <cell r="Q568">
            <v>8693807226357</v>
          </cell>
        </row>
        <row r="569">
          <cell r="D569" t="str">
            <v>SSI 2872</v>
          </cell>
          <cell r="E569">
            <v>8</v>
          </cell>
          <cell r="F569">
            <v>32.5</v>
          </cell>
          <cell r="G569">
            <v>51</v>
          </cell>
          <cell r="H569">
            <v>33.5</v>
          </cell>
          <cell r="I569">
            <v>10.5</v>
          </cell>
          <cell r="J569">
            <v>1.24</v>
          </cell>
          <cell r="K569">
            <v>18.508749999999999</v>
          </cell>
          <cell r="L569">
            <v>5.5526249999999999E-2</v>
          </cell>
          <cell r="M569">
            <v>0.58000000000000007</v>
          </cell>
          <cell r="N569">
            <v>12</v>
          </cell>
          <cell r="O569">
            <v>30.5</v>
          </cell>
          <cell r="P569">
            <v>16</v>
          </cell>
          <cell r="Q569">
            <v>8693807226364</v>
          </cell>
        </row>
        <row r="570">
          <cell r="D570" t="str">
            <v>SSI 2873</v>
          </cell>
          <cell r="E570">
            <v>10</v>
          </cell>
          <cell r="F570">
            <v>31.5</v>
          </cell>
          <cell r="G570">
            <v>67</v>
          </cell>
          <cell r="H570">
            <v>34</v>
          </cell>
          <cell r="I570">
            <v>14.2</v>
          </cell>
          <cell r="J570">
            <v>1.36</v>
          </cell>
          <cell r="K570">
            <v>23.919</v>
          </cell>
          <cell r="L570">
            <v>7.1757000000000001E-2</v>
          </cell>
          <cell r="M570">
            <v>0.59999999999999787</v>
          </cell>
          <cell r="N570">
            <v>13</v>
          </cell>
          <cell r="O570">
            <v>30.15</v>
          </cell>
          <cell r="P570">
            <v>16</v>
          </cell>
          <cell r="Q570">
            <v>8693807226494</v>
          </cell>
        </row>
        <row r="571">
          <cell r="D571" t="str">
            <v>SSI 2875</v>
          </cell>
          <cell r="E571">
            <v>6</v>
          </cell>
          <cell r="F571">
            <v>35.5</v>
          </cell>
          <cell r="G571">
            <v>46.5</v>
          </cell>
          <cell r="H571">
            <v>38</v>
          </cell>
          <cell r="I571">
            <v>11.8</v>
          </cell>
          <cell r="J571">
            <v>1.86</v>
          </cell>
          <cell r="K571">
            <v>20.909500000000001</v>
          </cell>
          <cell r="L571">
            <v>6.2728500000000006E-2</v>
          </cell>
          <cell r="M571">
            <v>0.64000000000000057</v>
          </cell>
          <cell r="N571">
            <v>15</v>
          </cell>
          <cell r="O571">
            <v>33.5</v>
          </cell>
          <cell r="P571">
            <v>18</v>
          </cell>
          <cell r="Q571">
            <v>8693807226098</v>
          </cell>
        </row>
        <row r="572">
          <cell r="D572" t="str">
            <v>SSI 2876</v>
          </cell>
          <cell r="E572">
            <v>6</v>
          </cell>
          <cell r="F572">
            <v>33</v>
          </cell>
          <cell r="G572">
            <v>40</v>
          </cell>
          <cell r="H572">
            <v>35</v>
          </cell>
          <cell r="I572">
            <v>9.1999999999999993</v>
          </cell>
          <cell r="J572">
            <v>1.45</v>
          </cell>
          <cell r="K572">
            <v>15.4</v>
          </cell>
          <cell r="L572">
            <v>4.6199999999999998E-2</v>
          </cell>
          <cell r="M572">
            <v>0.5</v>
          </cell>
          <cell r="N572">
            <v>13</v>
          </cell>
          <cell r="O572">
            <v>31.5</v>
          </cell>
          <cell r="P572">
            <v>16.5</v>
          </cell>
          <cell r="Q572">
            <v>8693807226722</v>
          </cell>
        </row>
        <row r="573">
          <cell r="D573" t="str">
            <v>SSM 2508</v>
          </cell>
          <cell r="E573">
            <v>3</v>
          </cell>
          <cell r="F573">
            <v>45</v>
          </cell>
          <cell r="G573">
            <v>54</v>
          </cell>
          <cell r="H573">
            <v>38.5</v>
          </cell>
          <cell r="I573">
            <v>14.9</v>
          </cell>
          <cell r="J573">
            <v>4.54</v>
          </cell>
          <cell r="K573">
            <v>31.184999999999999</v>
          </cell>
          <cell r="L573">
            <v>9.3554999999999999E-2</v>
          </cell>
          <cell r="M573">
            <v>1.2799999999999994</v>
          </cell>
          <cell r="N573">
            <v>17</v>
          </cell>
          <cell r="O573">
            <v>43</v>
          </cell>
          <cell r="P573">
            <v>34</v>
          </cell>
          <cell r="Q573">
            <v>8693807107397</v>
          </cell>
        </row>
        <row r="574">
          <cell r="D574" t="str">
            <v>SSM 2512</v>
          </cell>
          <cell r="E574">
            <v>6</v>
          </cell>
          <cell r="F574">
            <v>28</v>
          </cell>
          <cell r="G574">
            <v>53</v>
          </cell>
          <cell r="H574">
            <v>36.5</v>
          </cell>
          <cell r="I574">
            <v>9</v>
          </cell>
          <cell r="J574">
            <v>1.4</v>
          </cell>
          <cell r="K574">
            <v>18.055333333333333</v>
          </cell>
          <cell r="L574">
            <v>5.4165999999999999E-2</v>
          </cell>
          <cell r="M574">
            <v>0.60000000000000142</v>
          </cell>
          <cell r="N574">
            <v>11.5</v>
          </cell>
          <cell r="O574">
            <v>26</v>
          </cell>
          <cell r="P574">
            <v>26</v>
          </cell>
          <cell r="Q574">
            <v>8693807204775</v>
          </cell>
        </row>
        <row r="575">
          <cell r="D575" t="str">
            <v>SSM 2513</v>
          </cell>
          <cell r="E575">
            <v>6</v>
          </cell>
          <cell r="F575">
            <v>27.5</v>
          </cell>
          <cell r="G575">
            <v>53</v>
          </cell>
          <cell r="H575">
            <v>36</v>
          </cell>
          <cell r="I575">
            <v>8.82</v>
          </cell>
          <cell r="J575">
            <v>1.35</v>
          </cell>
          <cell r="K575">
            <v>17.489999999999998</v>
          </cell>
          <cell r="L575">
            <v>5.2470000000000003E-2</v>
          </cell>
          <cell r="M575">
            <v>0.71999999999999886</v>
          </cell>
          <cell r="N575">
            <v>11</v>
          </cell>
          <cell r="O575">
            <v>25.5</v>
          </cell>
          <cell r="P575">
            <v>25.5</v>
          </cell>
          <cell r="Q575">
            <v>8693807204782</v>
          </cell>
        </row>
        <row r="576">
          <cell r="D576" t="str">
            <v>SSM 2514</v>
          </cell>
          <cell r="E576">
            <v>6</v>
          </cell>
          <cell r="F576">
            <v>28</v>
          </cell>
          <cell r="G576">
            <v>60.5</v>
          </cell>
          <cell r="H576">
            <v>44.5</v>
          </cell>
          <cell r="I576">
            <v>17.100000000000001</v>
          </cell>
          <cell r="J576">
            <v>2.7</v>
          </cell>
          <cell r="K576">
            <v>25.127666666666666</v>
          </cell>
          <cell r="L576">
            <v>7.5383000000000006E-2</v>
          </cell>
          <cell r="M576">
            <v>0.89999999999999858</v>
          </cell>
          <cell r="N576">
            <v>14.6</v>
          </cell>
          <cell r="O576">
            <v>27</v>
          </cell>
          <cell r="P576">
            <v>28.8</v>
          </cell>
          <cell r="Q576">
            <v>8693807131507</v>
          </cell>
        </row>
        <row r="577">
          <cell r="D577" t="str">
            <v>SSM 2516</v>
          </cell>
          <cell r="E577">
            <v>10</v>
          </cell>
          <cell r="F577">
            <v>26.5</v>
          </cell>
          <cell r="G577">
            <v>57.5</v>
          </cell>
          <cell r="H577">
            <v>50.5</v>
          </cell>
          <cell r="I577">
            <v>14.82</v>
          </cell>
          <cell r="J577">
            <v>1.41</v>
          </cell>
          <cell r="K577">
            <v>25.649791666666665</v>
          </cell>
          <cell r="L577">
            <v>7.6949375E-2</v>
          </cell>
          <cell r="M577">
            <v>0.72000000000000064</v>
          </cell>
          <cell r="N577">
            <v>11</v>
          </cell>
          <cell r="O577">
            <v>24.5</v>
          </cell>
          <cell r="P577">
            <v>24.5</v>
          </cell>
          <cell r="Q577">
            <v>8693807217126</v>
          </cell>
        </row>
        <row r="578">
          <cell r="D578" t="str">
            <v>SSM 2517</v>
          </cell>
          <cell r="E578">
            <v>10</v>
          </cell>
          <cell r="F578">
            <v>26.5</v>
          </cell>
          <cell r="G578">
            <v>57.5</v>
          </cell>
          <cell r="H578">
            <v>50.5</v>
          </cell>
          <cell r="I578">
            <v>14.81</v>
          </cell>
          <cell r="J578">
            <v>1.41</v>
          </cell>
          <cell r="K578">
            <v>25.649791666666665</v>
          </cell>
          <cell r="L578">
            <v>7.6949375E-2</v>
          </cell>
          <cell r="M578">
            <v>0.71000000000000085</v>
          </cell>
          <cell r="N578">
            <v>11</v>
          </cell>
          <cell r="O578">
            <v>24.5</v>
          </cell>
          <cell r="P578">
            <v>24.5</v>
          </cell>
          <cell r="Q578">
            <v>8693807217133</v>
          </cell>
        </row>
        <row r="579">
          <cell r="D579" t="str">
            <v>SSM 2518</v>
          </cell>
          <cell r="E579">
            <v>4</v>
          </cell>
          <cell r="F579">
            <v>45.5</v>
          </cell>
          <cell r="G579">
            <v>65.5</v>
          </cell>
          <cell r="H579">
            <v>36</v>
          </cell>
          <cell r="I579">
            <v>16.2</v>
          </cell>
          <cell r="J579">
            <v>3.77</v>
          </cell>
          <cell r="K579">
            <v>35.762999999999998</v>
          </cell>
          <cell r="L579">
            <v>0.107289</v>
          </cell>
          <cell r="M579">
            <v>1.1199999999999992</v>
          </cell>
          <cell r="N579">
            <v>16</v>
          </cell>
          <cell r="O579">
            <v>43.7</v>
          </cell>
          <cell r="P579">
            <v>33.700000000000003</v>
          </cell>
          <cell r="Q579">
            <v>8693807162440</v>
          </cell>
        </row>
        <row r="580">
          <cell r="D580" t="str">
            <v>SSM 2519</v>
          </cell>
          <cell r="E580">
            <v>4</v>
          </cell>
          <cell r="F580">
            <v>41.5</v>
          </cell>
          <cell r="G580">
            <v>59</v>
          </cell>
          <cell r="H580">
            <v>40</v>
          </cell>
          <cell r="I580">
            <v>17.7</v>
          </cell>
          <cell r="J580">
            <v>4.12</v>
          </cell>
          <cell r="K580">
            <v>32.646666666666668</v>
          </cell>
          <cell r="L580">
            <v>9.7939999999999999E-2</v>
          </cell>
          <cell r="M580">
            <v>1.2199999999999989</v>
          </cell>
          <cell r="N580">
            <v>14.3</v>
          </cell>
          <cell r="O580">
            <v>39.299999999999997</v>
          </cell>
          <cell r="P580">
            <v>38.299999999999997</v>
          </cell>
          <cell r="Q580">
            <v>8693807162457</v>
          </cell>
        </row>
        <row r="581">
          <cell r="D581" t="str">
            <v>SSM 2520G</v>
          </cell>
          <cell r="E581">
            <v>6</v>
          </cell>
          <cell r="F581">
            <v>28.5</v>
          </cell>
          <cell r="G581">
            <v>34.5</v>
          </cell>
          <cell r="H581">
            <v>55.5</v>
          </cell>
          <cell r="I581">
            <v>9.7200000000000006</v>
          </cell>
          <cell r="J581">
            <v>1.52</v>
          </cell>
          <cell r="K581">
            <v>18.190124999999998</v>
          </cell>
          <cell r="L581">
            <v>5.4570374999999997E-2</v>
          </cell>
          <cell r="M581">
            <v>0.59999999999999964</v>
          </cell>
          <cell r="N581">
            <v>11</v>
          </cell>
          <cell r="O581">
            <v>26.5</v>
          </cell>
          <cell r="P581">
            <v>26.5</v>
          </cell>
          <cell r="Q581">
            <v>0</v>
          </cell>
        </row>
        <row r="582">
          <cell r="D582" t="str">
            <v>SSM 2520T</v>
          </cell>
          <cell r="E582">
            <v>6</v>
          </cell>
          <cell r="F582">
            <v>28.5</v>
          </cell>
          <cell r="G582">
            <v>34.5</v>
          </cell>
          <cell r="H582">
            <v>55.5</v>
          </cell>
          <cell r="I582">
            <v>9.74</v>
          </cell>
          <cell r="J582">
            <v>1.53</v>
          </cell>
          <cell r="K582">
            <v>18.190124999999998</v>
          </cell>
          <cell r="L582">
            <v>5.4570374999999997E-2</v>
          </cell>
          <cell r="M582">
            <v>0.5600000000000005</v>
          </cell>
          <cell r="N582">
            <v>11</v>
          </cell>
          <cell r="O582">
            <v>26.5</v>
          </cell>
          <cell r="P582">
            <v>26.5</v>
          </cell>
          <cell r="Q582">
            <v>0</v>
          </cell>
        </row>
        <row r="583">
          <cell r="D583" t="str">
            <v>SSM 2520W</v>
          </cell>
          <cell r="E583">
            <v>6</v>
          </cell>
          <cell r="F583">
            <v>28.5</v>
          </cell>
          <cell r="G583">
            <v>34.5</v>
          </cell>
          <cell r="H583">
            <v>55.5</v>
          </cell>
          <cell r="I583">
            <v>10.210000000000001</v>
          </cell>
          <cell r="J583">
            <v>1.61</v>
          </cell>
          <cell r="K583">
            <v>18.190124999999998</v>
          </cell>
          <cell r="L583">
            <v>5.4570374999999997E-2</v>
          </cell>
          <cell r="M583">
            <v>0.55000000000000071</v>
          </cell>
          <cell r="N583">
            <v>11</v>
          </cell>
          <cell r="O583">
            <v>26.5</v>
          </cell>
          <cell r="P583">
            <v>26.5</v>
          </cell>
          <cell r="Q583">
            <v>0</v>
          </cell>
        </row>
        <row r="584">
          <cell r="D584" t="str">
            <v>SSM 2527</v>
          </cell>
          <cell r="E584">
            <v>4</v>
          </cell>
          <cell r="F584">
            <v>36</v>
          </cell>
          <cell r="G584">
            <v>56</v>
          </cell>
          <cell r="H584">
            <v>33.5</v>
          </cell>
          <cell r="I584">
            <v>10.119999999999999</v>
          </cell>
          <cell r="J584">
            <v>2.36</v>
          </cell>
          <cell r="K584">
            <v>22.512</v>
          </cell>
          <cell r="L584">
            <v>6.7535999999999999E-2</v>
          </cell>
          <cell r="M584">
            <v>0.67999999999999972</v>
          </cell>
          <cell r="N584">
            <v>13.5</v>
          </cell>
          <cell r="O584">
            <v>34</v>
          </cell>
          <cell r="P584">
            <v>30</v>
          </cell>
          <cell r="Q584">
            <v>8693807223714</v>
          </cell>
        </row>
        <row r="585">
          <cell r="D585" t="str">
            <v>SSM 2528</v>
          </cell>
          <cell r="E585">
            <v>4</v>
          </cell>
          <cell r="F585">
            <v>36.5</v>
          </cell>
          <cell r="G585">
            <v>58</v>
          </cell>
          <cell r="H585">
            <v>33</v>
          </cell>
          <cell r="I585">
            <v>16.760000000000002</v>
          </cell>
          <cell r="J585">
            <v>4.18</v>
          </cell>
          <cell r="K585">
            <v>23.286999999999999</v>
          </cell>
          <cell r="L585">
            <v>6.9861000000000006E-2</v>
          </cell>
          <cell r="M585">
            <v>4.00000000000027E-2</v>
          </cell>
          <cell r="N585">
            <v>15</v>
          </cell>
          <cell r="O585">
            <v>36</v>
          </cell>
          <cell r="P585">
            <v>33</v>
          </cell>
          <cell r="Q585">
            <v>8693807220652</v>
          </cell>
        </row>
        <row r="586">
          <cell r="D586" t="str">
            <v>SSW 101</v>
          </cell>
          <cell r="E586">
            <v>12</v>
          </cell>
          <cell r="F586">
            <v>25</v>
          </cell>
          <cell r="G586">
            <v>69.5</v>
          </cell>
          <cell r="H586">
            <v>44.5</v>
          </cell>
          <cell r="I586">
            <v>14.49</v>
          </cell>
          <cell r="J586">
            <v>1.1499999999999999</v>
          </cell>
          <cell r="K586">
            <v>25.772916666666667</v>
          </cell>
          <cell r="L586">
            <v>7.7318750000000006E-2</v>
          </cell>
          <cell r="M586">
            <v>0.69000000000000128</v>
          </cell>
          <cell r="N586">
            <v>12</v>
          </cell>
          <cell r="O586">
            <v>23</v>
          </cell>
          <cell r="P586">
            <v>21</v>
          </cell>
          <cell r="Q586">
            <v>0</v>
          </cell>
        </row>
        <row r="587">
          <cell r="D587" t="str">
            <v>SSW 812</v>
          </cell>
          <cell r="E587">
            <v>1</v>
          </cell>
          <cell r="F587">
            <v>23</v>
          </cell>
          <cell r="G587">
            <v>45</v>
          </cell>
          <cell r="H587">
            <v>36</v>
          </cell>
          <cell r="I587">
            <v>7.55</v>
          </cell>
          <cell r="J587">
            <v>7.55</v>
          </cell>
          <cell r="K587">
            <v>12.42</v>
          </cell>
          <cell r="L587">
            <v>3.7260000000000001E-2</v>
          </cell>
          <cell r="M587">
            <v>0</v>
          </cell>
          <cell r="Q587">
            <v>8693807120655</v>
          </cell>
        </row>
        <row r="588">
          <cell r="D588" t="str">
            <v>ST 2410</v>
          </cell>
          <cell r="E588">
            <v>12</v>
          </cell>
          <cell r="F588">
            <v>52.5</v>
          </cell>
          <cell r="G588">
            <v>58</v>
          </cell>
          <cell r="H588">
            <v>43</v>
          </cell>
          <cell r="I588">
            <v>13.81</v>
          </cell>
          <cell r="J588">
            <v>1.04</v>
          </cell>
          <cell r="K588">
            <v>43.645000000000003</v>
          </cell>
          <cell r="L588">
            <v>0.130935</v>
          </cell>
          <cell r="M588">
            <v>1.33</v>
          </cell>
          <cell r="N588">
            <v>16.5</v>
          </cell>
          <cell r="O588">
            <v>28</v>
          </cell>
          <cell r="P588">
            <v>20</v>
          </cell>
          <cell r="Q588">
            <v>8693807139961</v>
          </cell>
        </row>
        <row r="589">
          <cell r="D589" t="str">
            <v>ST 2411</v>
          </cell>
          <cell r="E589">
            <v>12</v>
          </cell>
          <cell r="F589">
            <v>31</v>
          </cell>
          <cell r="G589">
            <v>54</v>
          </cell>
          <cell r="H589">
            <v>56.5</v>
          </cell>
          <cell r="I589">
            <v>14.56</v>
          </cell>
          <cell r="J589">
            <v>1.1399999999999999</v>
          </cell>
          <cell r="K589">
            <v>31.527000000000001</v>
          </cell>
          <cell r="L589">
            <v>9.4580999999999998E-2</v>
          </cell>
          <cell r="M589">
            <v>0.88000000000000078</v>
          </cell>
          <cell r="Q589">
            <v>8693807205536</v>
          </cell>
        </row>
        <row r="590">
          <cell r="D590" t="str">
            <v>ST 2412</v>
          </cell>
          <cell r="E590">
            <v>6</v>
          </cell>
          <cell r="F590">
            <v>43</v>
          </cell>
          <cell r="G590">
            <v>44</v>
          </cell>
          <cell r="H590">
            <v>37</v>
          </cell>
          <cell r="I590">
            <v>9.82</v>
          </cell>
          <cell r="J590">
            <v>1.5</v>
          </cell>
          <cell r="K590">
            <v>23.334666666666667</v>
          </cell>
          <cell r="L590">
            <v>7.0003999999999997E-2</v>
          </cell>
          <cell r="M590">
            <v>0.82000000000000028</v>
          </cell>
          <cell r="Q590">
            <v>8693807205543</v>
          </cell>
        </row>
        <row r="591">
          <cell r="D591" t="str">
            <v>ST 2413</v>
          </cell>
          <cell r="E591">
            <v>8</v>
          </cell>
          <cell r="F591">
            <v>27</v>
          </cell>
          <cell r="G591">
            <v>58</v>
          </cell>
          <cell r="H591">
            <v>36</v>
          </cell>
          <cell r="I591">
            <v>8.51</v>
          </cell>
          <cell r="J591">
            <v>0.99</v>
          </cell>
          <cell r="K591">
            <v>18.792000000000002</v>
          </cell>
          <cell r="L591">
            <v>5.6376000000000002E-2</v>
          </cell>
          <cell r="M591">
            <v>0.58999999999999986</v>
          </cell>
          <cell r="Q591">
            <v>8693807208032</v>
          </cell>
        </row>
        <row r="592">
          <cell r="D592" t="str">
            <v>ST 2414</v>
          </cell>
          <cell r="E592">
            <v>6</v>
          </cell>
          <cell r="F592">
            <v>40</v>
          </cell>
          <cell r="G592">
            <v>41.5</v>
          </cell>
          <cell r="H592">
            <v>36.5</v>
          </cell>
          <cell r="I592">
            <v>8.8699999999999992</v>
          </cell>
          <cell r="J592">
            <v>1.34</v>
          </cell>
          <cell r="K592">
            <v>20.196666666666665</v>
          </cell>
          <cell r="L592">
            <v>6.0589999999999998E-2</v>
          </cell>
          <cell r="M592">
            <v>0.82999999999999829</v>
          </cell>
          <cell r="Q592">
            <v>8693807208049</v>
          </cell>
        </row>
        <row r="593">
          <cell r="D593" t="str">
            <v>ST 2415</v>
          </cell>
          <cell r="E593">
            <v>6</v>
          </cell>
          <cell r="F593">
            <v>33</v>
          </cell>
          <cell r="G593">
            <v>55</v>
          </cell>
          <cell r="H593">
            <v>69</v>
          </cell>
          <cell r="I593">
            <v>13.31</v>
          </cell>
          <cell r="J593">
            <v>2.04</v>
          </cell>
          <cell r="K593">
            <v>41.744999999999997</v>
          </cell>
          <cell r="L593">
            <v>0.12523500000000001</v>
          </cell>
          <cell r="M593">
            <v>1.0700000000000003</v>
          </cell>
          <cell r="Q593">
            <v>0</v>
          </cell>
        </row>
        <row r="594">
          <cell r="D594" t="str">
            <v>ST 2416</v>
          </cell>
          <cell r="E594">
            <v>6</v>
          </cell>
          <cell r="F594">
            <v>27</v>
          </cell>
          <cell r="G594">
            <v>40</v>
          </cell>
          <cell r="H594">
            <v>35.5</v>
          </cell>
          <cell r="I594">
            <v>5.25</v>
          </cell>
          <cell r="J594">
            <v>0.8</v>
          </cell>
          <cell r="K594">
            <v>12.78</v>
          </cell>
          <cell r="L594">
            <v>3.8339999999999999E-2</v>
          </cell>
          <cell r="M594">
            <v>0.44999999999999929</v>
          </cell>
          <cell r="N594">
            <v>12.5</v>
          </cell>
          <cell r="O594">
            <v>25</v>
          </cell>
          <cell r="P594">
            <v>17</v>
          </cell>
          <cell r="Q594">
            <v>8693807215191</v>
          </cell>
        </row>
        <row r="595">
          <cell r="D595" t="str">
            <v>STM 4200</v>
          </cell>
          <cell r="E595">
            <v>6</v>
          </cell>
          <cell r="F595">
            <v>47.5</v>
          </cell>
          <cell r="G595">
            <v>62</v>
          </cell>
          <cell r="H595">
            <v>38</v>
          </cell>
          <cell r="I595">
            <v>14.2</v>
          </cell>
          <cell r="J595">
            <v>2.21</v>
          </cell>
          <cell r="K595">
            <v>37.303333333333335</v>
          </cell>
          <cell r="L595">
            <v>0.11191</v>
          </cell>
          <cell r="M595">
            <v>0.9399999999999995</v>
          </cell>
          <cell r="N595">
            <v>20</v>
          </cell>
          <cell r="O595">
            <v>22.5</v>
          </cell>
          <cell r="P595">
            <v>34.799999999999997</v>
          </cell>
          <cell r="Q595">
            <v>8693807089952</v>
          </cell>
        </row>
        <row r="596">
          <cell r="D596" t="str">
            <v>STM 5200</v>
          </cell>
          <cell r="E596">
            <v>6</v>
          </cell>
          <cell r="F596">
            <v>47.5</v>
          </cell>
          <cell r="G596">
            <v>60.5</v>
          </cell>
          <cell r="H596">
            <v>37</v>
          </cell>
          <cell r="I596">
            <v>13.9</v>
          </cell>
          <cell r="J596">
            <v>2.21</v>
          </cell>
          <cell r="K596">
            <v>35.442916666666669</v>
          </cell>
          <cell r="L596">
            <v>0.10632875</v>
          </cell>
          <cell r="M596">
            <v>0.64000000000000057</v>
          </cell>
          <cell r="N596">
            <v>20</v>
          </cell>
          <cell r="O596">
            <v>22.5</v>
          </cell>
          <cell r="P596">
            <v>34.799999999999997</v>
          </cell>
          <cell r="Q596">
            <v>8693807150720</v>
          </cell>
        </row>
        <row r="597">
          <cell r="D597" t="str">
            <v>STM 5400</v>
          </cell>
          <cell r="E597">
            <v>6</v>
          </cell>
          <cell r="F597">
            <v>45</v>
          </cell>
          <cell r="G597">
            <v>60.5</v>
          </cell>
          <cell r="H597">
            <v>37.5</v>
          </cell>
          <cell r="I597">
            <v>11.5</v>
          </cell>
          <cell r="J597">
            <v>1.69</v>
          </cell>
          <cell r="K597">
            <v>34.03125</v>
          </cell>
          <cell r="L597">
            <v>0.10209375</v>
          </cell>
          <cell r="M597">
            <v>1.3599999999999994</v>
          </cell>
          <cell r="N597">
            <v>20</v>
          </cell>
          <cell r="O597">
            <v>21.3</v>
          </cell>
          <cell r="P597">
            <v>35.5</v>
          </cell>
          <cell r="Q597">
            <v>8693807208193</v>
          </cell>
        </row>
        <row r="598">
          <cell r="D598" t="str">
            <v>STM 5700</v>
          </cell>
          <cell r="E598">
            <v>4</v>
          </cell>
          <cell r="F598">
            <v>40.5</v>
          </cell>
          <cell r="G598">
            <v>40.5</v>
          </cell>
          <cell r="H598">
            <v>34</v>
          </cell>
          <cell r="I598">
            <v>6.42</v>
          </cell>
          <cell r="J598">
            <v>1.57</v>
          </cell>
          <cell r="K598">
            <v>18.589500000000001</v>
          </cell>
          <cell r="L598">
            <v>5.5768499999999999E-2</v>
          </cell>
          <cell r="M598">
            <v>0.13999999999999968</v>
          </cell>
          <cell r="N598">
            <v>20</v>
          </cell>
          <cell r="O598">
            <v>20</v>
          </cell>
          <cell r="P598">
            <v>34</v>
          </cell>
          <cell r="Q598">
            <v>8693807224667</v>
          </cell>
        </row>
        <row r="599">
          <cell r="D599" t="str">
            <v>STO ÜRÜN</v>
          </cell>
          <cell r="E599">
            <v>1</v>
          </cell>
          <cell r="F599">
            <v>7</v>
          </cell>
          <cell r="G599">
            <v>98</v>
          </cell>
          <cell r="H599">
            <v>154</v>
          </cell>
          <cell r="I599">
            <v>12.7</v>
          </cell>
          <cell r="J599">
            <v>12.7</v>
          </cell>
          <cell r="K599">
            <v>35.214666666666666</v>
          </cell>
          <cell r="L599">
            <v>0.105644</v>
          </cell>
          <cell r="M599">
            <v>0</v>
          </cell>
          <cell r="N599">
            <v>7</v>
          </cell>
          <cell r="O599">
            <v>98</v>
          </cell>
          <cell r="P599">
            <v>154</v>
          </cell>
          <cell r="Q599">
            <v>0</v>
          </cell>
        </row>
        <row r="600">
          <cell r="D600" t="str">
            <v>Ürün Standı</v>
          </cell>
          <cell r="E600">
            <v>1</v>
          </cell>
          <cell r="F600">
            <v>90</v>
          </cell>
          <cell r="G600">
            <v>140</v>
          </cell>
          <cell r="H600">
            <v>5</v>
          </cell>
          <cell r="I600">
            <v>7.66</v>
          </cell>
          <cell r="J600">
            <v>7.66</v>
          </cell>
          <cell r="K600">
            <v>21</v>
          </cell>
          <cell r="L600">
            <v>6.3E-2</v>
          </cell>
          <cell r="M600">
            <v>0</v>
          </cell>
          <cell r="N600">
            <v>90</v>
          </cell>
          <cell r="O600">
            <v>140</v>
          </cell>
          <cell r="P600">
            <v>5</v>
          </cell>
          <cell r="Q600">
            <v>0</v>
          </cell>
        </row>
        <row r="601">
          <cell r="D601" t="str">
            <v>Ürün Standı</v>
          </cell>
          <cell r="E601">
            <v>1</v>
          </cell>
          <cell r="F601">
            <v>57</v>
          </cell>
          <cell r="G601">
            <v>140</v>
          </cell>
          <cell r="H601">
            <v>5</v>
          </cell>
          <cell r="I601">
            <v>5.45</v>
          </cell>
          <cell r="J601">
            <v>5.45</v>
          </cell>
          <cell r="K601">
            <v>13.3</v>
          </cell>
          <cell r="L601">
            <v>3.9899999999999998E-2</v>
          </cell>
          <cell r="M601">
            <v>0</v>
          </cell>
          <cell r="N601">
            <v>57</v>
          </cell>
          <cell r="O601">
            <v>140</v>
          </cell>
          <cell r="P601">
            <v>5</v>
          </cell>
          <cell r="Q601">
            <v>0</v>
          </cell>
        </row>
        <row r="602">
          <cell r="D602" t="str">
            <v>Ürün Standı</v>
          </cell>
          <cell r="E602">
            <v>1</v>
          </cell>
          <cell r="F602">
            <v>90</v>
          </cell>
          <cell r="G602">
            <v>140</v>
          </cell>
          <cell r="H602">
            <v>5</v>
          </cell>
          <cell r="I602">
            <v>7.66</v>
          </cell>
          <cell r="J602">
            <v>7.66</v>
          </cell>
          <cell r="K602">
            <v>21</v>
          </cell>
          <cell r="L602">
            <v>6.3E-2</v>
          </cell>
          <cell r="M602">
            <v>0</v>
          </cell>
          <cell r="N602">
            <v>90</v>
          </cell>
          <cell r="O602">
            <v>140</v>
          </cell>
          <cell r="P602">
            <v>5</v>
          </cell>
          <cell r="Q602">
            <v>0</v>
          </cell>
        </row>
        <row r="603">
          <cell r="D603" t="str">
            <v>Ürün Standı</v>
          </cell>
          <cell r="E603">
            <v>1</v>
          </cell>
          <cell r="F603">
            <v>57</v>
          </cell>
          <cell r="G603">
            <v>140</v>
          </cell>
          <cell r="H603">
            <v>5</v>
          </cell>
          <cell r="I603">
            <v>5.45</v>
          </cell>
          <cell r="J603">
            <v>5.45</v>
          </cell>
          <cell r="K603">
            <v>13.3</v>
          </cell>
          <cell r="L603">
            <v>3.9899999999999998E-2</v>
          </cell>
          <cell r="M603">
            <v>0</v>
          </cell>
          <cell r="N603">
            <v>57</v>
          </cell>
          <cell r="O603">
            <v>140</v>
          </cell>
          <cell r="P603">
            <v>5</v>
          </cell>
          <cell r="Q603">
            <v>0</v>
          </cell>
        </row>
        <row r="604">
          <cell r="D604" t="str">
            <v>STO 6501</v>
          </cell>
          <cell r="E604">
            <v>60</v>
          </cell>
          <cell r="F604">
            <v>41.5</v>
          </cell>
          <cell r="G604">
            <v>56</v>
          </cell>
          <cell r="H604">
            <v>51</v>
          </cell>
          <cell r="I604">
            <v>13.1</v>
          </cell>
          <cell r="J604">
            <v>0.2</v>
          </cell>
          <cell r="K604">
            <v>39.508000000000003</v>
          </cell>
          <cell r="L604">
            <v>0.118524</v>
          </cell>
          <cell r="M604">
            <v>1.0999999999999996</v>
          </cell>
          <cell r="N604">
            <v>8.3000000000000007</v>
          </cell>
          <cell r="O604">
            <v>8.3000000000000007</v>
          </cell>
          <cell r="P604">
            <v>26.8</v>
          </cell>
          <cell r="Q604">
            <v>8693807139350</v>
          </cell>
        </row>
        <row r="605">
          <cell r="D605" t="str">
            <v>STO 6504</v>
          </cell>
          <cell r="E605">
            <v>48</v>
          </cell>
          <cell r="F605">
            <v>38.5</v>
          </cell>
          <cell r="G605">
            <v>38</v>
          </cell>
          <cell r="H605">
            <v>37</v>
          </cell>
          <cell r="I605">
            <v>8.07</v>
          </cell>
          <cell r="J605">
            <v>0.14000000000000001</v>
          </cell>
          <cell r="K605">
            <v>18.043666666666667</v>
          </cell>
          <cell r="L605">
            <v>5.4130999999999999E-2</v>
          </cell>
          <cell r="M605">
            <v>1.3499999999999996</v>
          </cell>
          <cell r="N605">
            <v>7.5</v>
          </cell>
          <cell r="O605">
            <v>17</v>
          </cell>
          <cell r="P605">
            <v>12</v>
          </cell>
          <cell r="Q605">
            <v>8693807220584</v>
          </cell>
        </row>
        <row r="606">
          <cell r="D606" t="str">
            <v>STO 6505</v>
          </cell>
          <cell r="E606">
            <v>36</v>
          </cell>
          <cell r="F606">
            <v>30</v>
          </cell>
          <cell r="G606">
            <v>57.5</v>
          </cell>
          <cell r="H606">
            <v>43</v>
          </cell>
          <cell r="I606">
            <v>8.36</v>
          </cell>
          <cell r="J606">
            <v>0.18</v>
          </cell>
          <cell r="K606">
            <v>24.725000000000001</v>
          </cell>
          <cell r="L606">
            <v>7.4175000000000005E-2</v>
          </cell>
          <cell r="M606">
            <v>1.88</v>
          </cell>
          <cell r="N606">
            <v>9.5</v>
          </cell>
          <cell r="O606">
            <v>13</v>
          </cell>
          <cell r="P606">
            <v>11.5</v>
          </cell>
          <cell r="Q606">
            <v>8693807220614</v>
          </cell>
        </row>
        <row r="607">
          <cell r="D607" t="str">
            <v>STO 6506</v>
          </cell>
          <cell r="E607">
            <v>48</v>
          </cell>
          <cell r="F607">
            <v>37</v>
          </cell>
          <cell r="G607">
            <v>47</v>
          </cell>
          <cell r="H607">
            <v>41.5</v>
          </cell>
          <cell r="I607">
            <v>15.64</v>
          </cell>
          <cell r="J607">
            <v>0.28999999999999998</v>
          </cell>
          <cell r="K607">
            <v>24.056166666666666</v>
          </cell>
          <cell r="L607">
            <v>7.2168499999999997E-2</v>
          </cell>
          <cell r="M607">
            <v>1.7200000000000024</v>
          </cell>
          <cell r="N607">
            <v>7</v>
          </cell>
          <cell r="O607">
            <v>7</v>
          </cell>
          <cell r="P607">
            <v>22</v>
          </cell>
          <cell r="Q607">
            <v>8693807220553</v>
          </cell>
        </row>
        <row r="608">
          <cell r="D608" t="str">
            <v>STO 6507</v>
          </cell>
          <cell r="E608">
            <v>24</v>
          </cell>
          <cell r="F608">
            <v>22.5</v>
          </cell>
          <cell r="G608">
            <v>35</v>
          </cell>
          <cell r="H608">
            <v>31</v>
          </cell>
          <cell r="I608">
            <v>4.41</v>
          </cell>
          <cell r="J608">
            <v>0.16</v>
          </cell>
          <cell r="K608">
            <v>8.1374999999999993</v>
          </cell>
          <cell r="L608">
            <v>2.44125E-2</v>
          </cell>
          <cell r="M608">
            <v>0.57000000000000028</v>
          </cell>
          <cell r="N608">
            <v>9</v>
          </cell>
          <cell r="O608">
            <v>27</v>
          </cell>
          <cell r="P608">
            <v>2.5</v>
          </cell>
          <cell r="Q608">
            <v>8693807220621</v>
          </cell>
        </row>
        <row r="609">
          <cell r="D609" t="str">
            <v>STO 6508</v>
          </cell>
          <cell r="E609">
            <v>36</v>
          </cell>
          <cell r="F609">
            <v>43</v>
          </cell>
          <cell r="G609">
            <v>67</v>
          </cell>
          <cell r="H609">
            <v>31</v>
          </cell>
          <cell r="I609">
            <v>12.68</v>
          </cell>
          <cell r="J609">
            <v>0.28999999999999998</v>
          </cell>
          <cell r="K609">
            <v>29.770333333333333</v>
          </cell>
          <cell r="L609">
            <v>8.9311000000000001E-2</v>
          </cell>
          <cell r="M609">
            <v>2.2400000000000002</v>
          </cell>
          <cell r="N609">
            <v>7</v>
          </cell>
          <cell r="O609">
            <v>20</v>
          </cell>
          <cell r="P609">
            <v>13</v>
          </cell>
          <cell r="Q609">
            <v>8693807220591</v>
          </cell>
        </row>
        <row r="610">
          <cell r="D610" t="str">
            <v>STO 6509</v>
          </cell>
          <cell r="E610">
            <v>24</v>
          </cell>
          <cell r="F610">
            <v>36</v>
          </cell>
          <cell r="G610">
            <v>60.5</v>
          </cell>
          <cell r="H610">
            <v>35.5</v>
          </cell>
          <cell r="I610">
            <v>9.99</v>
          </cell>
          <cell r="J610">
            <v>0.35</v>
          </cell>
          <cell r="K610">
            <v>25.773</v>
          </cell>
          <cell r="L610">
            <v>7.7318999999999999E-2</v>
          </cell>
          <cell r="M610">
            <v>1.5900000000000016</v>
          </cell>
          <cell r="N610">
            <v>10.5</v>
          </cell>
          <cell r="O610">
            <v>14</v>
          </cell>
          <cell r="P610">
            <v>15.5</v>
          </cell>
          <cell r="Q610">
            <v>8693807220607</v>
          </cell>
        </row>
        <row r="611">
          <cell r="D611" t="str">
            <v>STO 6510</v>
          </cell>
          <cell r="E611">
            <v>12</v>
          </cell>
          <cell r="F611">
            <v>27</v>
          </cell>
          <cell r="G611">
            <v>48.5</v>
          </cell>
          <cell r="H611">
            <v>35</v>
          </cell>
          <cell r="I611">
            <v>6.13</v>
          </cell>
          <cell r="J611">
            <v>0.47</v>
          </cell>
          <cell r="K611">
            <v>15.2775</v>
          </cell>
          <cell r="L611">
            <v>4.5832499999999998E-2</v>
          </cell>
          <cell r="M611">
            <v>0.49000000000000021</v>
          </cell>
          <cell r="N611">
            <v>8</v>
          </cell>
          <cell r="O611">
            <v>32</v>
          </cell>
          <cell r="P611">
            <v>13</v>
          </cell>
          <cell r="Q611">
            <v>8693807220577</v>
          </cell>
        </row>
        <row r="612">
          <cell r="D612" t="str">
            <v>STO 6511</v>
          </cell>
          <cell r="E612">
            <v>12</v>
          </cell>
          <cell r="F612">
            <v>39</v>
          </cell>
          <cell r="G612">
            <v>38.5</v>
          </cell>
          <cell r="H612">
            <v>38</v>
          </cell>
          <cell r="I612">
            <v>8.19</v>
          </cell>
          <cell r="J612">
            <v>0.63</v>
          </cell>
          <cell r="K612">
            <v>19.018999999999998</v>
          </cell>
          <cell r="L612">
            <v>5.7056999999999997E-2</v>
          </cell>
          <cell r="M612">
            <v>0.62999999999999901</v>
          </cell>
          <cell r="N612">
            <v>12.5</v>
          </cell>
          <cell r="O612">
            <v>19</v>
          </cell>
          <cell r="P612">
            <v>18</v>
          </cell>
          <cell r="Q612">
            <v>8693807220560</v>
          </cell>
        </row>
        <row r="613">
          <cell r="D613" t="str">
            <v>STO 6512</v>
          </cell>
          <cell r="E613">
            <v>24</v>
          </cell>
          <cell r="F613">
            <v>34</v>
          </cell>
          <cell r="G613">
            <v>53</v>
          </cell>
          <cell r="H613">
            <v>21</v>
          </cell>
          <cell r="I613">
            <v>6.1</v>
          </cell>
          <cell r="J613">
            <v>0.2</v>
          </cell>
          <cell r="K613">
            <v>12.614000000000001</v>
          </cell>
          <cell r="L613">
            <v>3.7842000000000001E-2</v>
          </cell>
          <cell r="M613">
            <v>1.2999999999999989</v>
          </cell>
          <cell r="N613">
            <v>6</v>
          </cell>
          <cell r="O613">
            <v>9</v>
          </cell>
          <cell r="P613">
            <v>24.5</v>
          </cell>
          <cell r="Q613">
            <v>8693807224674</v>
          </cell>
        </row>
        <row r="614">
          <cell r="D614" t="str">
            <v>STO 6516</v>
          </cell>
          <cell r="E614">
            <v>72</v>
          </cell>
          <cell r="F614">
            <v>29</v>
          </cell>
          <cell r="G614">
            <v>43</v>
          </cell>
          <cell r="H614">
            <v>26</v>
          </cell>
          <cell r="I614">
            <v>9.1</v>
          </cell>
          <cell r="J614">
            <v>0.1</v>
          </cell>
          <cell r="K614">
            <v>10.807333333333334</v>
          </cell>
          <cell r="L614">
            <v>3.2421999999999999E-2</v>
          </cell>
          <cell r="M614">
            <v>1.8999999999999995</v>
          </cell>
          <cell r="N614">
            <v>3</v>
          </cell>
          <cell r="O614">
            <v>4</v>
          </cell>
          <cell r="P614">
            <v>22</v>
          </cell>
          <cell r="Q614">
            <v>8693807226173</v>
          </cell>
        </row>
        <row r="615">
          <cell r="D615" t="str">
            <v>STO 6520</v>
          </cell>
          <cell r="E615">
            <v>12</v>
          </cell>
          <cell r="F615">
            <v>31</v>
          </cell>
          <cell r="G615">
            <v>51</v>
          </cell>
          <cell r="H615">
            <v>34</v>
          </cell>
          <cell r="I615">
            <v>7.75</v>
          </cell>
          <cell r="J615">
            <v>0.6</v>
          </cell>
          <cell r="K615">
            <v>17.917999999999999</v>
          </cell>
          <cell r="L615">
            <v>5.3754000000000003E-2</v>
          </cell>
          <cell r="M615">
            <v>0.55000000000000071</v>
          </cell>
          <cell r="N615">
            <v>10</v>
          </cell>
          <cell r="O615">
            <v>12.5</v>
          </cell>
          <cell r="P615">
            <v>32.5</v>
          </cell>
          <cell r="Q615">
            <v>8693807224681</v>
          </cell>
        </row>
        <row r="616">
          <cell r="D616" t="str">
            <v>STO 6521</v>
          </cell>
          <cell r="E616">
            <v>12</v>
          </cell>
          <cell r="F616">
            <v>27</v>
          </cell>
          <cell r="G616">
            <v>46</v>
          </cell>
          <cell r="H616">
            <v>35</v>
          </cell>
          <cell r="I616">
            <v>9</v>
          </cell>
          <cell r="J616">
            <v>0.7</v>
          </cell>
          <cell r="K616">
            <v>14.49</v>
          </cell>
          <cell r="L616">
            <v>4.3470000000000002E-2</v>
          </cell>
          <cell r="M616">
            <v>0.60000000000000142</v>
          </cell>
          <cell r="N616">
            <v>11</v>
          </cell>
          <cell r="O616">
            <v>11</v>
          </cell>
          <cell r="P616">
            <v>26</v>
          </cell>
          <cell r="Q616">
            <v>8693807224698</v>
          </cell>
        </row>
        <row r="617">
          <cell r="D617" t="str">
            <v>STO 6531</v>
          </cell>
          <cell r="E617">
            <v>48</v>
          </cell>
          <cell r="F617">
            <v>40.5</v>
          </cell>
          <cell r="G617">
            <v>60</v>
          </cell>
          <cell r="H617">
            <v>57</v>
          </cell>
          <cell r="I617">
            <v>13.2</v>
          </cell>
          <cell r="J617">
            <v>0.23</v>
          </cell>
          <cell r="K617">
            <v>46.17</v>
          </cell>
          <cell r="L617">
            <v>0.13850999999999999</v>
          </cell>
          <cell r="M617">
            <v>2.1599999999999984</v>
          </cell>
          <cell r="N617">
            <v>9</v>
          </cell>
          <cell r="O617">
            <v>9</v>
          </cell>
          <cell r="P617">
            <v>26</v>
          </cell>
          <cell r="Q617">
            <v>8693807227194</v>
          </cell>
        </row>
        <row r="618">
          <cell r="D618" t="str">
            <v>STO 6519</v>
          </cell>
          <cell r="E618">
            <v>12</v>
          </cell>
          <cell r="F618">
            <v>31.5</v>
          </cell>
          <cell r="G618">
            <v>43</v>
          </cell>
          <cell r="H618">
            <v>25.5</v>
          </cell>
          <cell r="I618">
            <v>3.65</v>
          </cell>
          <cell r="J618">
            <v>0.26</v>
          </cell>
          <cell r="K618">
            <v>11.513249999999999</v>
          </cell>
          <cell r="L618">
            <v>3.4539750000000001E-2</v>
          </cell>
          <cell r="M618">
            <v>0.5299999999999998</v>
          </cell>
          <cell r="Q618">
            <v>8693807226814</v>
          </cell>
        </row>
        <row r="619">
          <cell r="D619" t="str">
            <v>STO 6532</v>
          </cell>
          <cell r="E619">
            <v>24</v>
          </cell>
          <cell r="F619">
            <v>32</v>
          </cell>
          <cell r="G619">
            <v>60</v>
          </cell>
          <cell r="H619">
            <v>39</v>
          </cell>
          <cell r="I619">
            <v>9.6999999999999993</v>
          </cell>
          <cell r="J619">
            <v>0.35</v>
          </cell>
          <cell r="K619">
            <v>24.96</v>
          </cell>
          <cell r="L619">
            <v>7.4880000000000002E-2</v>
          </cell>
          <cell r="M619">
            <v>1.3000000000000007</v>
          </cell>
          <cell r="N619">
            <v>5</v>
          </cell>
          <cell r="O619">
            <v>14</v>
          </cell>
          <cell r="P619">
            <v>34</v>
          </cell>
          <cell r="Q619">
            <v>8693807227200</v>
          </cell>
        </row>
        <row r="620">
          <cell r="D620" t="str">
            <v>STO 6522</v>
          </cell>
          <cell r="E620">
            <v>48</v>
          </cell>
          <cell r="F620">
            <v>30</v>
          </cell>
          <cell r="G620">
            <v>52</v>
          </cell>
          <cell r="H620">
            <v>32.5</v>
          </cell>
          <cell r="I620">
            <v>8.85</v>
          </cell>
          <cell r="J620">
            <v>0.16</v>
          </cell>
          <cell r="K620">
            <v>16.899999999999999</v>
          </cell>
          <cell r="L620">
            <v>5.0700000000000002E-2</v>
          </cell>
          <cell r="M620">
            <v>1.17</v>
          </cell>
          <cell r="Q620">
            <v>8693807226821</v>
          </cell>
        </row>
        <row r="621">
          <cell r="D621" t="str">
            <v>STR 4907</v>
          </cell>
          <cell r="E621">
            <v>20</v>
          </cell>
          <cell r="F621">
            <v>40</v>
          </cell>
          <cell r="G621">
            <v>21</v>
          </cell>
          <cell r="H621">
            <v>21.5</v>
          </cell>
          <cell r="I621">
            <v>2.5</v>
          </cell>
          <cell r="J621">
            <v>0.1</v>
          </cell>
          <cell r="K621">
            <v>6.02</v>
          </cell>
          <cell r="L621">
            <v>1.806E-2</v>
          </cell>
          <cell r="M621">
            <v>0.5</v>
          </cell>
          <cell r="N621">
            <v>19</v>
          </cell>
          <cell r="O621">
            <v>9.5</v>
          </cell>
          <cell r="P621">
            <v>4</v>
          </cell>
          <cell r="Q621">
            <v>8693807132269</v>
          </cell>
        </row>
        <row r="622">
          <cell r="D622" t="str">
            <v>STR 4917</v>
          </cell>
          <cell r="E622">
            <v>80</v>
          </cell>
          <cell r="F622">
            <v>39.5</v>
          </cell>
          <cell r="G622">
            <v>41.5</v>
          </cell>
          <cell r="H622">
            <v>19</v>
          </cell>
          <cell r="I622">
            <v>6.05</v>
          </cell>
          <cell r="J622">
            <v>7.0000000000000007E-2</v>
          </cell>
          <cell r="K622">
            <v>10.381916666666667</v>
          </cell>
          <cell r="L622">
            <v>3.114575E-2</v>
          </cell>
          <cell r="M622">
            <v>0.44999999999999929</v>
          </cell>
          <cell r="Q622">
            <v>8693807226975</v>
          </cell>
        </row>
        <row r="623">
          <cell r="D623" t="str">
            <v>STR 4911</v>
          </cell>
          <cell r="E623">
            <v>20</v>
          </cell>
          <cell r="F623">
            <v>30.5</v>
          </cell>
          <cell r="G623">
            <v>34</v>
          </cell>
          <cell r="H623">
            <v>27.5</v>
          </cell>
          <cell r="I623">
            <v>3.95</v>
          </cell>
          <cell r="J623">
            <v>0.18</v>
          </cell>
          <cell r="K623">
            <v>9.5058333333333334</v>
          </cell>
          <cell r="L623">
            <v>2.8517500000000001E-2</v>
          </cell>
          <cell r="M623">
            <v>0.35000000000000053</v>
          </cell>
          <cell r="Q623">
            <v>8693807157132</v>
          </cell>
        </row>
        <row r="624">
          <cell r="D624" t="str">
            <v>STR 4912</v>
          </cell>
          <cell r="E624">
            <v>200</v>
          </cell>
          <cell r="F624">
            <v>40</v>
          </cell>
          <cell r="G624">
            <v>83</v>
          </cell>
          <cell r="H624">
            <v>21.5</v>
          </cell>
          <cell r="I624">
            <v>15.06</v>
          </cell>
          <cell r="J624">
            <v>7.0000000000000007E-2</v>
          </cell>
          <cell r="K624">
            <v>23.793333333333333</v>
          </cell>
          <cell r="L624">
            <v>7.1379999999999999E-2</v>
          </cell>
          <cell r="M624">
            <v>1.0599999999999987</v>
          </cell>
          <cell r="Q624">
            <v>8693807167247</v>
          </cell>
        </row>
        <row r="625">
          <cell r="D625" t="str">
            <v>STR 4913</v>
          </cell>
          <cell r="E625">
            <v>50</v>
          </cell>
          <cell r="F625">
            <v>26</v>
          </cell>
          <cell r="G625">
            <v>33</v>
          </cell>
          <cell r="H625">
            <v>20</v>
          </cell>
          <cell r="I625">
            <v>3.46</v>
          </cell>
          <cell r="J625">
            <v>0.06</v>
          </cell>
          <cell r="K625">
            <v>5.72</v>
          </cell>
          <cell r="L625">
            <v>1.7160000000000002E-2</v>
          </cell>
          <cell r="M625">
            <v>0.45999999999999996</v>
          </cell>
          <cell r="Q625">
            <v>8693807203358</v>
          </cell>
        </row>
        <row r="626">
          <cell r="D626" t="str">
            <v>STR 4914</v>
          </cell>
          <cell r="E626">
            <v>50</v>
          </cell>
          <cell r="F626">
            <v>26</v>
          </cell>
          <cell r="G626">
            <v>33</v>
          </cell>
          <cell r="H626">
            <v>20</v>
          </cell>
          <cell r="I626">
            <v>3.46</v>
          </cell>
          <cell r="J626">
            <v>0.06</v>
          </cell>
          <cell r="K626">
            <v>5.72</v>
          </cell>
          <cell r="L626">
            <v>1.7160000000000002E-2</v>
          </cell>
          <cell r="M626">
            <v>0.45999999999999996</v>
          </cell>
          <cell r="Q626">
            <v>8693807203365</v>
          </cell>
        </row>
        <row r="627">
          <cell r="D627" t="str">
            <v>STR 4915</v>
          </cell>
          <cell r="E627">
            <v>20</v>
          </cell>
          <cell r="F627">
            <v>40</v>
          </cell>
          <cell r="G627">
            <v>46</v>
          </cell>
          <cell r="H627">
            <v>28.5</v>
          </cell>
          <cell r="I627">
            <v>5.22</v>
          </cell>
          <cell r="J627">
            <v>0.23</v>
          </cell>
          <cell r="K627">
            <v>17.48</v>
          </cell>
          <cell r="L627">
            <v>5.2440000000000001E-2</v>
          </cell>
          <cell r="M627">
            <v>0.61999999999999922</v>
          </cell>
          <cell r="Q627">
            <v>8693807203303</v>
          </cell>
        </row>
        <row r="628">
          <cell r="D628" t="str">
            <v>STR 4916</v>
          </cell>
          <cell r="E628">
            <v>20</v>
          </cell>
          <cell r="F628">
            <v>30.4</v>
          </cell>
          <cell r="G628">
            <v>33.5</v>
          </cell>
          <cell r="H628">
            <v>28</v>
          </cell>
          <cell r="I628">
            <v>3.92</v>
          </cell>
          <cell r="J628">
            <v>0.17</v>
          </cell>
          <cell r="K628">
            <v>9.5050666666666661</v>
          </cell>
          <cell r="L628">
            <v>2.8515200000000001E-2</v>
          </cell>
          <cell r="M628">
            <v>0.51999999999999957</v>
          </cell>
          <cell r="N628">
            <v>5.5</v>
          </cell>
          <cell r="O628">
            <v>19.8</v>
          </cell>
          <cell r="P628">
            <v>12.5</v>
          </cell>
          <cell r="Q628">
            <v>8693807205512</v>
          </cell>
        </row>
        <row r="629">
          <cell r="D629" t="str">
            <v>SVC 3413</v>
          </cell>
          <cell r="E629">
            <v>4</v>
          </cell>
          <cell r="F629">
            <v>28</v>
          </cell>
          <cell r="G629">
            <v>43</v>
          </cell>
          <cell r="H629">
            <v>50</v>
          </cell>
          <cell r="I629">
            <v>12.14</v>
          </cell>
          <cell r="J629">
            <v>2.84</v>
          </cell>
          <cell r="K629">
            <v>20.066666666666666</v>
          </cell>
          <cell r="L629">
            <v>6.0199999999999997E-2</v>
          </cell>
          <cell r="M629">
            <v>0.78000000000000114</v>
          </cell>
          <cell r="N629">
            <v>13</v>
          </cell>
          <cell r="O629">
            <v>49</v>
          </cell>
          <cell r="P629">
            <v>21</v>
          </cell>
          <cell r="Q629">
            <v>8693807067578</v>
          </cell>
        </row>
        <row r="630">
          <cell r="D630" t="str">
            <v>SVC 3416</v>
          </cell>
          <cell r="E630">
            <v>4</v>
          </cell>
          <cell r="F630">
            <v>29</v>
          </cell>
          <cell r="G630">
            <v>35</v>
          </cell>
          <cell r="H630">
            <v>46.5</v>
          </cell>
          <cell r="I630">
            <v>10.26</v>
          </cell>
          <cell r="J630">
            <v>2.41</v>
          </cell>
          <cell r="K630">
            <v>15.7325</v>
          </cell>
          <cell r="L630">
            <v>4.7197500000000003E-2</v>
          </cell>
          <cell r="M630">
            <v>0.61999999999999922</v>
          </cell>
          <cell r="Q630">
            <v>8693807073609</v>
          </cell>
        </row>
        <row r="631">
          <cell r="D631" t="str">
            <v>SVC 3437</v>
          </cell>
          <cell r="E631">
            <v>6</v>
          </cell>
          <cell r="F631">
            <v>37.5</v>
          </cell>
          <cell r="G631">
            <v>43.5</v>
          </cell>
          <cell r="H631">
            <v>28</v>
          </cell>
          <cell r="I631">
            <v>16.2</v>
          </cell>
          <cell r="J631">
            <v>2.7</v>
          </cell>
          <cell r="K631">
            <v>15.225</v>
          </cell>
          <cell r="L631">
            <v>4.5675E-2</v>
          </cell>
          <cell r="M631">
            <v>0</v>
          </cell>
          <cell r="N631">
            <v>17.5</v>
          </cell>
          <cell r="O631">
            <v>42</v>
          </cell>
          <cell r="P631">
            <v>18.5</v>
          </cell>
          <cell r="Q631">
            <v>0</v>
          </cell>
        </row>
        <row r="632">
          <cell r="D632" t="str">
            <v>SVC 3438</v>
          </cell>
          <cell r="E632">
            <v>2</v>
          </cell>
          <cell r="F632">
            <v>43.5</v>
          </cell>
          <cell r="G632">
            <v>52.5</v>
          </cell>
          <cell r="H632">
            <v>30</v>
          </cell>
          <cell r="I632">
            <v>9.1999999999999993</v>
          </cell>
          <cell r="J632">
            <v>4.55</v>
          </cell>
          <cell r="K632">
            <v>22.837499999999999</v>
          </cell>
          <cell r="L632">
            <v>6.8512500000000004E-2</v>
          </cell>
          <cell r="M632">
            <v>9.9999999999999645E-2</v>
          </cell>
          <cell r="N632">
            <v>26.2</v>
          </cell>
          <cell r="O632">
            <v>43.5</v>
          </cell>
          <cell r="P632">
            <v>30.2</v>
          </cell>
          <cell r="Q632">
            <v>8693807147645</v>
          </cell>
        </row>
        <row r="633">
          <cell r="D633" t="str">
            <v>SVC 3438</v>
          </cell>
          <cell r="E633">
            <v>50</v>
          </cell>
          <cell r="F633">
            <v>29</v>
          </cell>
          <cell r="G633">
            <v>30</v>
          </cell>
          <cell r="H633">
            <v>42</v>
          </cell>
          <cell r="I633">
            <v>7.82</v>
          </cell>
          <cell r="J633">
            <v>0.14000000000000001</v>
          </cell>
          <cell r="K633">
            <v>12.18</v>
          </cell>
          <cell r="L633">
            <v>3.6540000000000003E-2</v>
          </cell>
          <cell r="M633">
            <v>0.8199999999999994</v>
          </cell>
          <cell r="Q633">
            <v>0</v>
          </cell>
        </row>
        <row r="634">
          <cell r="D634" t="str">
            <v>SVC 3438</v>
          </cell>
          <cell r="E634">
            <v>50</v>
          </cell>
          <cell r="F634">
            <v>32.5</v>
          </cell>
          <cell r="G634">
            <v>42.5</v>
          </cell>
          <cell r="H634">
            <v>23</v>
          </cell>
          <cell r="I634">
            <v>4.43</v>
          </cell>
          <cell r="J634">
            <v>0.08</v>
          </cell>
          <cell r="K634">
            <v>10.589583333333334</v>
          </cell>
          <cell r="L634">
            <v>3.1768749999999998E-2</v>
          </cell>
          <cell r="M634">
            <v>0.42999999999999972</v>
          </cell>
          <cell r="Q634">
            <v>0</v>
          </cell>
        </row>
        <row r="635">
          <cell r="D635" t="str">
            <v>SVC 3440</v>
          </cell>
          <cell r="E635">
            <v>1</v>
          </cell>
          <cell r="F635">
            <v>36</v>
          </cell>
          <cell r="G635">
            <v>60</v>
          </cell>
          <cell r="H635">
            <v>34</v>
          </cell>
          <cell r="I635">
            <v>9.66</v>
          </cell>
          <cell r="J635">
            <v>9.66</v>
          </cell>
          <cell r="K635">
            <v>24.48</v>
          </cell>
          <cell r="L635">
            <v>7.3440000000000005E-2</v>
          </cell>
          <cell r="M635">
            <v>0</v>
          </cell>
          <cell r="Q635">
            <v>8693807144538</v>
          </cell>
        </row>
        <row r="636">
          <cell r="D636" t="str">
            <v>SVC 3441</v>
          </cell>
          <cell r="E636">
            <v>4</v>
          </cell>
          <cell r="F636">
            <v>34</v>
          </cell>
          <cell r="G636">
            <v>42.5</v>
          </cell>
          <cell r="H636">
            <v>34</v>
          </cell>
          <cell r="I636">
            <v>9.9</v>
          </cell>
          <cell r="J636">
            <v>2.29</v>
          </cell>
          <cell r="K636">
            <v>16.376666666666665</v>
          </cell>
          <cell r="L636">
            <v>4.913E-2</v>
          </cell>
          <cell r="M636">
            <v>0.74000000000000021</v>
          </cell>
          <cell r="N636">
            <v>16</v>
          </cell>
          <cell r="O636">
            <v>40</v>
          </cell>
          <cell r="P636">
            <v>15.6</v>
          </cell>
          <cell r="Q636">
            <v>8693807147683</v>
          </cell>
        </row>
        <row r="637">
          <cell r="D637" t="str">
            <v>SVC 3445</v>
          </cell>
          <cell r="E637">
            <v>1</v>
          </cell>
          <cell r="F637">
            <v>38</v>
          </cell>
          <cell r="G637">
            <v>56</v>
          </cell>
          <cell r="H637">
            <v>33</v>
          </cell>
          <cell r="I637">
            <v>9.26</v>
          </cell>
          <cell r="J637">
            <v>9.26</v>
          </cell>
          <cell r="K637">
            <v>23.408000000000001</v>
          </cell>
          <cell r="L637">
            <v>7.0223999999999995E-2</v>
          </cell>
          <cell r="M637">
            <v>0</v>
          </cell>
          <cell r="Q637">
            <v>0</v>
          </cell>
        </row>
        <row r="638">
          <cell r="D638" t="str">
            <v>SVC 3445</v>
          </cell>
          <cell r="E638">
            <v>50</v>
          </cell>
          <cell r="F638">
            <v>32.5</v>
          </cell>
          <cell r="G638">
            <v>42.5</v>
          </cell>
          <cell r="H638">
            <v>23</v>
          </cell>
          <cell r="I638">
            <v>5.45</v>
          </cell>
          <cell r="J638">
            <v>0.1</v>
          </cell>
          <cell r="K638">
            <v>10.589583333333334</v>
          </cell>
          <cell r="L638">
            <v>3.1768749999999998E-2</v>
          </cell>
          <cell r="M638">
            <v>0.45000000000000018</v>
          </cell>
          <cell r="Q638">
            <v>0</v>
          </cell>
        </row>
        <row r="639">
          <cell r="D639" t="str">
            <v>SVC 3446</v>
          </cell>
          <cell r="E639">
            <v>1</v>
          </cell>
          <cell r="F639">
            <v>29</v>
          </cell>
          <cell r="G639">
            <v>43</v>
          </cell>
          <cell r="H639">
            <v>26</v>
          </cell>
          <cell r="I639">
            <v>4.72</v>
          </cell>
          <cell r="J639">
            <v>4.72</v>
          </cell>
          <cell r="K639">
            <v>10.807333333333334</v>
          </cell>
          <cell r="L639">
            <v>3.2421999999999999E-2</v>
          </cell>
          <cell r="M639">
            <v>0</v>
          </cell>
          <cell r="Q639">
            <v>0</v>
          </cell>
        </row>
        <row r="640">
          <cell r="D640" t="str">
            <v>SVC 3447</v>
          </cell>
          <cell r="E640">
            <v>6</v>
          </cell>
          <cell r="F640">
            <v>27.5</v>
          </cell>
          <cell r="G640">
            <v>69.5</v>
          </cell>
          <cell r="H640">
            <v>48.5</v>
          </cell>
          <cell r="I640">
            <v>13.6</v>
          </cell>
          <cell r="J640">
            <v>2.12</v>
          </cell>
          <cell r="K640">
            <v>30.898541666666667</v>
          </cell>
          <cell r="L640">
            <v>9.2695625000000004E-2</v>
          </cell>
          <cell r="M640">
            <v>0.87999999999999901</v>
          </cell>
          <cell r="N640">
            <v>13</v>
          </cell>
          <cell r="O640">
            <v>68.599999999999994</v>
          </cell>
          <cell r="P640">
            <v>15.3</v>
          </cell>
          <cell r="Q640">
            <v>8693807162211</v>
          </cell>
        </row>
        <row r="641">
          <cell r="D641" t="str">
            <v>SVC 3449</v>
          </cell>
          <cell r="E641">
            <v>2</v>
          </cell>
          <cell r="F641">
            <v>49</v>
          </cell>
          <cell r="G641">
            <v>62</v>
          </cell>
          <cell r="H641">
            <v>29</v>
          </cell>
          <cell r="I641">
            <v>11.1</v>
          </cell>
          <cell r="J641">
            <v>5.48</v>
          </cell>
          <cell r="K641">
            <v>29.367333333333335</v>
          </cell>
          <cell r="L641">
            <v>8.8102E-2</v>
          </cell>
          <cell r="M641">
            <v>0.13999999999999879</v>
          </cell>
          <cell r="N641">
            <v>31</v>
          </cell>
          <cell r="O641">
            <v>49.5</v>
          </cell>
          <cell r="P641">
            <v>29.8</v>
          </cell>
          <cell r="Q641">
            <v>8693807162051</v>
          </cell>
        </row>
        <row r="642">
          <cell r="D642" t="str">
            <v>SVC 3450</v>
          </cell>
          <cell r="E642">
            <v>1</v>
          </cell>
          <cell r="F642">
            <v>35</v>
          </cell>
          <cell r="G642">
            <v>50.5</v>
          </cell>
          <cell r="H642">
            <v>37.5</v>
          </cell>
          <cell r="I642">
            <v>8.3800000000000008</v>
          </cell>
          <cell r="J642">
            <v>8.3800000000000008</v>
          </cell>
          <cell r="K642">
            <v>22.09375</v>
          </cell>
          <cell r="L642">
            <v>6.628125E-2</v>
          </cell>
          <cell r="M642">
            <v>0</v>
          </cell>
          <cell r="N642">
            <v>35</v>
          </cell>
          <cell r="O642">
            <v>50.5</v>
          </cell>
          <cell r="P642">
            <v>37.5</v>
          </cell>
          <cell r="Q642">
            <v>8693807162037</v>
          </cell>
        </row>
        <row r="643">
          <cell r="D643" t="str">
            <v>SVC 3451</v>
          </cell>
          <cell r="E643">
            <v>1</v>
          </cell>
          <cell r="F643">
            <v>34.5</v>
          </cell>
          <cell r="G643">
            <v>50.5</v>
          </cell>
          <cell r="H643">
            <v>37</v>
          </cell>
          <cell r="I643">
            <v>8.4600000000000009</v>
          </cell>
          <cell r="J643">
            <v>8.4600000000000009</v>
          </cell>
          <cell r="K643">
            <v>21.487749999999998</v>
          </cell>
          <cell r="L643">
            <v>6.446325E-2</v>
          </cell>
          <cell r="M643">
            <v>0</v>
          </cell>
          <cell r="Q643">
            <v>0</v>
          </cell>
        </row>
        <row r="644">
          <cell r="D644" t="str">
            <v>SVC 3453</v>
          </cell>
          <cell r="E644">
            <v>6</v>
          </cell>
          <cell r="F644">
            <v>33.5</v>
          </cell>
          <cell r="G644">
            <v>56</v>
          </cell>
          <cell r="H644">
            <v>45.5</v>
          </cell>
          <cell r="I644">
            <v>12.74</v>
          </cell>
          <cell r="J644">
            <v>1.99</v>
          </cell>
          <cell r="K644">
            <v>28.452666666666666</v>
          </cell>
          <cell r="L644">
            <v>8.5358000000000003E-2</v>
          </cell>
          <cell r="M644">
            <v>0.80000000000000071</v>
          </cell>
          <cell r="N644">
            <v>14.5</v>
          </cell>
          <cell r="O644">
            <v>15.5</v>
          </cell>
          <cell r="P644">
            <v>54</v>
          </cell>
          <cell r="Q644">
            <v>8693807166691</v>
          </cell>
        </row>
        <row r="645">
          <cell r="D645" t="str">
            <v>SVC 3454</v>
          </cell>
          <cell r="E645">
            <v>3</v>
          </cell>
          <cell r="F645">
            <v>38</v>
          </cell>
          <cell r="G645">
            <v>45</v>
          </cell>
          <cell r="H645">
            <v>54.5</v>
          </cell>
          <cell r="I645">
            <v>12.98</v>
          </cell>
          <cell r="J645">
            <v>3.99</v>
          </cell>
          <cell r="K645">
            <v>31.065000000000001</v>
          </cell>
          <cell r="L645">
            <v>9.3195E-2</v>
          </cell>
          <cell r="M645">
            <v>1.0099999999999998</v>
          </cell>
          <cell r="N645">
            <v>36.5</v>
          </cell>
          <cell r="O645">
            <v>44</v>
          </cell>
          <cell r="P645">
            <v>17.5</v>
          </cell>
          <cell r="Q645">
            <v>8693807198685</v>
          </cell>
        </row>
        <row r="646">
          <cell r="D646" t="str">
            <v>SVC 3455</v>
          </cell>
          <cell r="E646">
            <v>4</v>
          </cell>
          <cell r="F646">
            <v>34.5</v>
          </cell>
          <cell r="G646">
            <v>42</v>
          </cell>
          <cell r="H646">
            <v>35.5</v>
          </cell>
          <cell r="I646">
            <v>8.3000000000000007</v>
          </cell>
          <cell r="J646">
            <v>1.88</v>
          </cell>
          <cell r="K646">
            <v>17.1465</v>
          </cell>
          <cell r="L646">
            <v>5.1439499999999999E-2</v>
          </cell>
          <cell r="M646">
            <v>0.78000000000000114</v>
          </cell>
          <cell r="N646">
            <v>15.7</v>
          </cell>
          <cell r="O646">
            <v>40.5</v>
          </cell>
          <cell r="P646">
            <v>15.9</v>
          </cell>
          <cell r="Q646">
            <v>8693807199101</v>
          </cell>
        </row>
        <row r="647">
          <cell r="D647" t="str">
            <v>SVC 3455W</v>
          </cell>
          <cell r="E647">
            <v>4</v>
          </cell>
          <cell r="F647">
            <v>41.5</v>
          </cell>
          <cell r="G647">
            <v>27</v>
          </cell>
          <cell r="H647">
            <v>31</v>
          </cell>
          <cell r="I647">
            <v>7.56</v>
          </cell>
          <cell r="J647">
            <v>1.78</v>
          </cell>
          <cell r="K647">
            <v>11.5785</v>
          </cell>
          <cell r="L647">
            <v>3.4735500000000002E-2</v>
          </cell>
          <cell r="M647">
            <v>0.4399999999999995</v>
          </cell>
          <cell r="N647">
            <v>40.5</v>
          </cell>
          <cell r="O647">
            <v>13</v>
          </cell>
          <cell r="P647">
            <v>14.5</v>
          </cell>
          <cell r="Q647">
            <v>0</v>
          </cell>
        </row>
        <row r="648">
          <cell r="D648" t="str">
            <v>SVC 3456</v>
          </cell>
          <cell r="E648">
            <v>1</v>
          </cell>
          <cell r="F648">
            <v>41</v>
          </cell>
          <cell r="G648">
            <v>49.5</v>
          </cell>
          <cell r="H648">
            <v>41.5</v>
          </cell>
          <cell r="I648">
            <v>8.98</v>
          </cell>
          <cell r="J648">
            <v>8.98</v>
          </cell>
          <cell r="K648">
            <v>28.074750000000002</v>
          </cell>
          <cell r="L648">
            <v>8.4224250000000001E-2</v>
          </cell>
          <cell r="M648">
            <v>0</v>
          </cell>
          <cell r="N648">
            <v>41</v>
          </cell>
          <cell r="O648">
            <v>49.5</v>
          </cell>
          <cell r="P648">
            <v>41.5</v>
          </cell>
          <cell r="Q648">
            <v>0</v>
          </cell>
        </row>
        <row r="649">
          <cell r="D649" t="str">
            <v>SVC 3457</v>
          </cell>
          <cell r="E649">
            <v>1</v>
          </cell>
          <cell r="F649">
            <v>35</v>
          </cell>
          <cell r="G649">
            <v>60.5</v>
          </cell>
          <cell r="H649">
            <v>29.5</v>
          </cell>
          <cell r="I649">
            <v>8.93</v>
          </cell>
          <cell r="J649">
            <v>8.93</v>
          </cell>
          <cell r="K649">
            <v>20.822083333333332</v>
          </cell>
          <cell r="L649">
            <v>6.2466250000000001E-2</v>
          </cell>
          <cell r="M649">
            <v>0</v>
          </cell>
          <cell r="Q649">
            <v>0</v>
          </cell>
        </row>
        <row r="650">
          <cell r="D650" t="str">
            <v>SVC 3458</v>
          </cell>
          <cell r="E650">
            <v>1</v>
          </cell>
          <cell r="F650">
            <v>36</v>
          </cell>
          <cell r="G650">
            <v>49</v>
          </cell>
          <cell r="H650">
            <v>35</v>
          </cell>
          <cell r="I650">
            <v>8.6999999999999993</v>
          </cell>
          <cell r="J650">
            <v>8.6300000000000008</v>
          </cell>
          <cell r="K650">
            <v>20.58</v>
          </cell>
          <cell r="L650">
            <v>6.1740000000000003E-2</v>
          </cell>
          <cell r="M650">
            <v>6.9999999999998508E-2</v>
          </cell>
          <cell r="N650">
            <v>36</v>
          </cell>
          <cell r="O650">
            <v>48.5</v>
          </cell>
          <cell r="P650">
            <v>35</v>
          </cell>
          <cell r="Q650">
            <v>8693807207233</v>
          </cell>
        </row>
        <row r="651">
          <cell r="D651" t="str">
            <v>SVC 3459</v>
          </cell>
          <cell r="E651">
            <v>1</v>
          </cell>
          <cell r="F651">
            <v>30</v>
          </cell>
          <cell r="G651">
            <v>50</v>
          </cell>
          <cell r="H651">
            <v>32</v>
          </cell>
          <cell r="I651">
            <v>6.47</v>
          </cell>
          <cell r="J651">
            <v>6.47</v>
          </cell>
          <cell r="K651">
            <v>16</v>
          </cell>
          <cell r="L651">
            <v>4.8000000000000001E-2</v>
          </cell>
          <cell r="M651">
            <v>0</v>
          </cell>
          <cell r="Q651">
            <v>8693807208797</v>
          </cell>
        </row>
        <row r="652">
          <cell r="D652" t="str">
            <v>SVC 3460</v>
          </cell>
          <cell r="E652">
            <v>12</v>
          </cell>
          <cell r="F652">
            <v>38.5</v>
          </cell>
          <cell r="G652">
            <v>60</v>
          </cell>
          <cell r="H652">
            <v>30</v>
          </cell>
          <cell r="I652">
            <v>10.65</v>
          </cell>
          <cell r="J652">
            <v>0.83</v>
          </cell>
          <cell r="K652">
            <v>23.1</v>
          </cell>
          <cell r="L652">
            <v>6.93E-2</v>
          </cell>
          <cell r="M652">
            <v>0.69000000000000128</v>
          </cell>
          <cell r="N652">
            <v>10</v>
          </cell>
          <cell r="O652">
            <v>36</v>
          </cell>
          <cell r="P652">
            <v>14</v>
          </cell>
          <cell r="Q652">
            <v>8693807210929</v>
          </cell>
        </row>
        <row r="653">
          <cell r="D653" t="str">
            <v>SVC 3463</v>
          </cell>
          <cell r="E653">
            <v>4</v>
          </cell>
          <cell r="F653">
            <v>31.5</v>
          </cell>
          <cell r="G653">
            <v>64</v>
          </cell>
          <cell r="H653">
            <v>34.5</v>
          </cell>
          <cell r="I653">
            <v>9.3580000000000005</v>
          </cell>
          <cell r="J653">
            <v>2.1800000000000002</v>
          </cell>
          <cell r="K653">
            <v>23.184000000000001</v>
          </cell>
          <cell r="L653">
            <v>6.9552000000000003E-2</v>
          </cell>
          <cell r="M653">
            <v>0.6379999999999999</v>
          </cell>
          <cell r="N653">
            <v>15</v>
          </cell>
          <cell r="O653">
            <v>62.5</v>
          </cell>
          <cell r="P653">
            <v>16.5</v>
          </cell>
          <cell r="Q653">
            <v>8693807222342</v>
          </cell>
        </row>
        <row r="654">
          <cell r="D654" t="str">
            <v>SVC 3464</v>
          </cell>
          <cell r="E654">
            <v>6</v>
          </cell>
          <cell r="F654">
            <v>36.5</v>
          </cell>
          <cell r="G654">
            <v>69.5</v>
          </cell>
          <cell r="H654">
            <v>29</v>
          </cell>
          <cell r="I654">
            <v>13.71</v>
          </cell>
          <cell r="J654">
            <v>2.1800000000000002</v>
          </cell>
          <cell r="K654">
            <v>24.521916666666666</v>
          </cell>
          <cell r="L654">
            <v>7.3565749999999999E-2</v>
          </cell>
          <cell r="M654">
            <v>0.62999999999999901</v>
          </cell>
          <cell r="N654">
            <v>12</v>
          </cell>
          <cell r="O654">
            <v>68</v>
          </cell>
          <cell r="P654">
            <v>13.5</v>
          </cell>
          <cell r="Q654">
            <v>0</v>
          </cell>
        </row>
        <row r="655">
          <cell r="D655" t="str">
            <v>SVC 3465</v>
          </cell>
          <cell r="E655">
            <v>1</v>
          </cell>
          <cell r="F655">
            <v>34</v>
          </cell>
          <cell r="G655">
            <v>57</v>
          </cell>
          <cell r="H655">
            <v>29.5</v>
          </cell>
          <cell r="I655">
            <v>8.17</v>
          </cell>
          <cell r="J655">
            <v>8.17</v>
          </cell>
          <cell r="K655">
            <v>19.056999999999999</v>
          </cell>
          <cell r="L655">
            <v>5.7171E-2</v>
          </cell>
          <cell r="M655">
            <v>0</v>
          </cell>
          <cell r="N655">
            <v>34</v>
          </cell>
          <cell r="O655">
            <v>57</v>
          </cell>
          <cell r="P655">
            <v>29.5</v>
          </cell>
          <cell r="Q655">
            <v>8693807226050</v>
          </cell>
        </row>
        <row r="656">
          <cell r="D656" t="str">
            <v>SVC 3466</v>
          </cell>
          <cell r="E656">
            <v>1</v>
          </cell>
          <cell r="F656">
            <v>38</v>
          </cell>
          <cell r="G656">
            <v>50</v>
          </cell>
          <cell r="H656">
            <v>43</v>
          </cell>
          <cell r="I656">
            <v>9.016</v>
          </cell>
          <cell r="J656">
            <v>9.016</v>
          </cell>
          <cell r="K656">
            <v>27.233333333333334</v>
          </cell>
          <cell r="L656">
            <v>8.1699999999999995E-2</v>
          </cell>
          <cell r="M656">
            <v>0</v>
          </cell>
          <cell r="N656">
            <v>38</v>
          </cell>
          <cell r="O656">
            <v>43</v>
          </cell>
          <cell r="P656">
            <v>9.016</v>
          </cell>
          <cell r="Q656">
            <v>8693807225923</v>
          </cell>
        </row>
        <row r="657">
          <cell r="D657" t="str">
            <v>SVC 3467</v>
          </cell>
          <cell r="E657">
            <v>1</v>
          </cell>
          <cell r="F657">
            <v>29.5</v>
          </cell>
          <cell r="G657">
            <v>44.5</v>
          </cell>
          <cell r="H657">
            <v>38</v>
          </cell>
          <cell r="I657">
            <v>7.02</v>
          </cell>
          <cell r="J657">
            <v>7.02</v>
          </cell>
          <cell r="K657">
            <v>16.628166666666665</v>
          </cell>
          <cell r="L657">
            <v>4.9884499999999998E-2</v>
          </cell>
          <cell r="M657">
            <v>0</v>
          </cell>
          <cell r="N657">
            <v>29.5</v>
          </cell>
          <cell r="O657">
            <v>44.5</v>
          </cell>
          <cell r="P657">
            <v>38</v>
          </cell>
          <cell r="Q657">
            <v>8693807223721</v>
          </cell>
        </row>
        <row r="658">
          <cell r="D658" t="str">
            <v>SVC 3469</v>
          </cell>
          <cell r="E658">
            <v>1</v>
          </cell>
          <cell r="F658">
            <v>31</v>
          </cell>
          <cell r="G658">
            <v>46.5</v>
          </cell>
          <cell r="H658">
            <v>32</v>
          </cell>
          <cell r="I658">
            <v>6.58</v>
          </cell>
          <cell r="J658">
            <v>6.58</v>
          </cell>
          <cell r="K658">
            <v>15.375999999999999</v>
          </cell>
          <cell r="L658">
            <v>4.6128000000000002E-2</v>
          </cell>
          <cell r="M658">
            <v>0</v>
          </cell>
          <cell r="N658">
            <v>31</v>
          </cell>
          <cell r="O658">
            <v>46.5</v>
          </cell>
          <cell r="P658">
            <v>32</v>
          </cell>
          <cell r="Q658">
            <v>8693807226401</v>
          </cell>
        </row>
        <row r="659">
          <cell r="D659" t="str">
            <v>SVC 3470</v>
          </cell>
          <cell r="E659">
            <v>1</v>
          </cell>
          <cell r="F659">
            <v>31</v>
          </cell>
          <cell r="G659">
            <v>46</v>
          </cell>
          <cell r="H659">
            <v>38</v>
          </cell>
          <cell r="I659">
            <v>6.67</v>
          </cell>
          <cell r="J659">
            <v>6.67</v>
          </cell>
          <cell r="K659">
            <v>18.062666666666665</v>
          </cell>
          <cell r="L659">
            <v>5.4188E-2</v>
          </cell>
          <cell r="M659">
            <v>0</v>
          </cell>
          <cell r="N659">
            <v>31</v>
          </cell>
          <cell r="O659">
            <v>46</v>
          </cell>
          <cell r="P659">
            <v>38</v>
          </cell>
          <cell r="Q659">
            <v>8693807226432</v>
          </cell>
        </row>
        <row r="660">
          <cell r="D660" t="str">
            <v>SVC 3471</v>
          </cell>
          <cell r="E660">
            <v>8</v>
          </cell>
          <cell r="F660">
            <v>26</v>
          </cell>
          <cell r="G660">
            <v>41.5</v>
          </cell>
          <cell r="H660">
            <v>63</v>
          </cell>
          <cell r="I660">
            <v>11.25</v>
          </cell>
          <cell r="J660">
            <v>1.26</v>
          </cell>
          <cell r="K660">
            <v>22.658999999999999</v>
          </cell>
          <cell r="L660">
            <v>6.7976999999999996E-2</v>
          </cell>
          <cell r="M660">
            <v>1.17</v>
          </cell>
          <cell r="N660">
            <v>11.5</v>
          </cell>
          <cell r="O660">
            <v>39.5</v>
          </cell>
          <cell r="P660">
            <v>14.5</v>
          </cell>
          <cell r="Q660">
            <v>8693807226883</v>
          </cell>
        </row>
        <row r="661">
          <cell r="D661" t="str">
            <v>SWH 4806</v>
          </cell>
          <cell r="E661">
            <v>4</v>
          </cell>
          <cell r="F661">
            <v>25.2</v>
          </cell>
          <cell r="G661">
            <v>73</v>
          </cell>
          <cell r="H661">
            <v>36.5</v>
          </cell>
          <cell r="I661">
            <v>11</v>
          </cell>
          <cell r="J661">
            <v>2.71</v>
          </cell>
          <cell r="K661">
            <v>22.381799999999998</v>
          </cell>
          <cell r="L661">
            <v>6.7145399999999994E-2</v>
          </cell>
          <cell r="M661">
            <v>0.16000000000000014</v>
          </cell>
          <cell r="N661">
            <v>18.2</v>
          </cell>
          <cell r="O661">
            <v>25</v>
          </cell>
          <cell r="P661">
            <v>36.5</v>
          </cell>
          <cell r="Q661">
            <v>8693807204744</v>
          </cell>
        </row>
        <row r="662">
          <cell r="D662" t="str">
            <v>SWH 4807</v>
          </cell>
          <cell r="E662">
            <v>4</v>
          </cell>
          <cell r="F662">
            <v>38.5</v>
          </cell>
          <cell r="G662">
            <v>51.5</v>
          </cell>
          <cell r="H662">
            <v>39</v>
          </cell>
          <cell r="I662">
            <v>11.68</v>
          </cell>
          <cell r="J662">
            <v>2.74</v>
          </cell>
          <cell r="K662">
            <v>25.775749999999999</v>
          </cell>
          <cell r="L662">
            <v>7.732725E-2</v>
          </cell>
          <cell r="M662">
            <v>0.71999999999999886</v>
          </cell>
          <cell r="N662">
            <v>18.5</v>
          </cell>
          <cell r="O662">
            <v>25</v>
          </cell>
          <cell r="P662">
            <v>37</v>
          </cell>
          <cell r="Q662">
            <v>0</v>
          </cell>
        </row>
        <row r="663">
          <cell r="D663" t="str">
            <v>SWH 4808</v>
          </cell>
          <cell r="E663">
            <v>5</v>
          </cell>
          <cell r="F663">
            <v>21</v>
          </cell>
          <cell r="G663">
            <v>62</v>
          </cell>
          <cell r="H663">
            <v>33</v>
          </cell>
          <cell r="I663">
            <v>6.71</v>
          </cell>
          <cell r="J663">
            <v>1.21</v>
          </cell>
          <cell r="K663">
            <v>14.321999999999999</v>
          </cell>
          <cell r="L663">
            <v>4.2965999999999997E-2</v>
          </cell>
          <cell r="M663">
            <v>0.66000000000000014</v>
          </cell>
          <cell r="N663">
            <v>12.5</v>
          </cell>
          <cell r="O663">
            <v>19.5</v>
          </cell>
          <cell r="P663">
            <v>26.5</v>
          </cell>
          <cell r="Q663">
            <v>8693807222168</v>
          </cell>
        </row>
        <row r="664">
          <cell r="D664" t="str">
            <v>SWM 6301</v>
          </cell>
          <cell r="E664">
            <v>1</v>
          </cell>
          <cell r="F664">
            <v>36</v>
          </cell>
          <cell r="G664">
            <v>39</v>
          </cell>
          <cell r="H664">
            <v>50</v>
          </cell>
          <cell r="I664">
            <v>5.81</v>
          </cell>
          <cell r="J664">
            <v>5.81</v>
          </cell>
          <cell r="K664">
            <v>23.4</v>
          </cell>
          <cell r="L664">
            <v>7.0199999999999999E-2</v>
          </cell>
          <cell r="M664">
            <v>0</v>
          </cell>
          <cell r="N664">
            <v>0</v>
          </cell>
          <cell r="O664">
            <v>0</v>
          </cell>
          <cell r="P664">
            <v>0</v>
          </cell>
          <cell r="Q664">
            <v>8693807130968</v>
          </cell>
        </row>
        <row r="665">
          <cell r="D665" t="str">
            <v>SWM 6306</v>
          </cell>
          <cell r="E665">
            <v>1</v>
          </cell>
          <cell r="F665">
            <v>37.5</v>
          </cell>
          <cell r="G665">
            <v>59.5</v>
          </cell>
          <cell r="H665">
            <v>60.5</v>
          </cell>
          <cell r="I665">
            <v>11.45</v>
          </cell>
          <cell r="J665">
            <v>11.45</v>
          </cell>
          <cell r="K665">
            <v>44.996875000000003</v>
          </cell>
          <cell r="L665">
            <v>0.134990625</v>
          </cell>
          <cell r="M665">
            <v>0</v>
          </cell>
          <cell r="Q665">
            <v>0</v>
          </cell>
        </row>
        <row r="666">
          <cell r="D666" t="str">
            <v>SWM 6308</v>
          </cell>
          <cell r="E666">
            <v>1</v>
          </cell>
          <cell r="F666">
            <v>38.5</v>
          </cell>
          <cell r="G666">
            <v>42</v>
          </cell>
          <cell r="H666">
            <v>65.5</v>
          </cell>
          <cell r="I666">
            <v>7.97</v>
          </cell>
          <cell r="J666">
            <v>7.97</v>
          </cell>
          <cell r="K666">
            <v>35.304499999999997</v>
          </cell>
          <cell r="L666">
            <v>0.10591349999999999</v>
          </cell>
          <cell r="M666">
            <v>0</v>
          </cell>
          <cell r="Q666">
            <v>0</v>
          </cell>
        </row>
        <row r="667">
          <cell r="D667" t="str">
            <v>SYM 3901</v>
          </cell>
          <cell r="E667">
            <v>16</v>
          </cell>
          <cell r="F667">
            <v>44</v>
          </cell>
          <cell r="G667">
            <v>85.5</v>
          </cell>
          <cell r="H667">
            <v>57.5</v>
          </cell>
          <cell r="I667">
            <v>25.47</v>
          </cell>
          <cell r="J667">
            <v>1.42</v>
          </cell>
          <cell r="K667">
            <v>72.105000000000004</v>
          </cell>
          <cell r="L667">
            <v>0.21631500000000001</v>
          </cell>
          <cell r="M667">
            <v>2.75</v>
          </cell>
          <cell r="N667">
            <v>20.5</v>
          </cell>
          <cell r="O667">
            <v>20.5</v>
          </cell>
          <cell r="P667">
            <v>27.5</v>
          </cell>
          <cell r="Q667">
            <v>8693807091498</v>
          </cell>
        </row>
        <row r="668">
          <cell r="D668" t="str">
            <v>SMART SM-6111</v>
          </cell>
          <cell r="E668">
            <v>4</v>
          </cell>
          <cell r="F668">
            <v>42.5</v>
          </cell>
          <cell r="G668">
            <v>48</v>
          </cell>
          <cell r="H668">
            <v>62</v>
          </cell>
          <cell r="I668">
            <v>9.56</v>
          </cell>
          <cell r="J668">
            <v>2.15</v>
          </cell>
          <cell r="K668">
            <v>42.16</v>
          </cell>
          <cell r="L668">
            <v>0.12648000000000001</v>
          </cell>
          <cell r="M668">
            <v>0.96000000000000085</v>
          </cell>
          <cell r="N668">
            <v>23.3</v>
          </cell>
          <cell r="O668">
            <v>39.5</v>
          </cell>
          <cell r="P668">
            <v>30</v>
          </cell>
          <cell r="Q668">
            <v>0</v>
          </cell>
        </row>
        <row r="669">
          <cell r="D669" t="str">
            <v>TELEFUNKEN DISPLAY</v>
          </cell>
          <cell r="E669">
            <v>1</v>
          </cell>
          <cell r="F669">
            <v>43.5</v>
          </cell>
          <cell r="G669">
            <v>92</v>
          </cell>
          <cell r="H669">
            <v>22.5</v>
          </cell>
          <cell r="I669">
            <v>5.01</v>
          </cell>
          <cell r="J669">
            <v>5.01</v>
          </cell>
          <cell r="K669">
            <v>30.015000000000001</v>
          </cell>
          <cell r="L669">
            <v>9.0045E-2</v>
          </cell>
          <cell r="M669">
            <v>0</v>
          </cell>
          <cell r="Q669">
            <v>0</v>
          </cell>
        </row>
        <row r="670">
          <cell r="D670" t="str">
            <v>TELEFUNKEN TLF-BL10</v>
          </cell>
          <cell r="E670">
            <v>40</v>
          </cell>
          <cell r="F670">
            <v>34</v>
          </cell>
          <cell r="G670">
            <v>47</v>
          </cell>
          <cell r="H670">
            <v>22.5</v>
          </cell>
          <cell r="I670">
            <v>3.3</v>
          </cell>
          <cell r="J670">
            <v>0.06</v>
          </cell>
          <cell r="K670">
            <v>11.984999999999999</v>
          </cell>
          <cell r="L670">
            <v>3.5955000000000001E-2</v>
          </cell>
          <cell r="M670">
            <v>0.89999999999999991</v>
          </cell>
          <cell r="N670">
            <v>3.5</v>
          </cell>
          <cell r="O670">
            <v>10.1</v>
          </cell>
          <cell r="P670">
            <v>17.600000000000001</v>
          </cell>
          <cell r="Q670">
            <v>8693807167674</v>
          </cell>
        </row>
        <row r="671">
          <cell r="D671" t="str">
            <v>TELEFUNKEN TLF-BL12</v>
          </cell>
          <cell r="E671">
            <v>50</v>
          </cell>
          <cell r="F671">
            <v>38</v>
          </cell>
          <cell r="G671">
            <v>54</v>
          </cell>
          <cell r="H671">
            <v>20</v>
          </cell>
          <cell r="I671">
            <v>4.3600000000000003</v>
          </cell>
          <cell r="J671">
            <v>7.0000000000000007E-2</v>
          </cell>
          <cell r="K671">
            <v>13.68</v>
          </cell>
          <cell r="L671">
            <v>4.104E-2</v>
          </cell>
          <cell r="M671">
            <v>0.85999999999999988</v>
          </cell>
          <cell r="N671">
            <v>4</v>
          </cell>
          <cell r="O671">
            <v>10.5</v>
          </cell>
          <cell r="P671">
            <v>16.5</v>
          </cell>
          <cell r="Q671">
            <v>8693807220706</v>
          </cell>
        </row>
        <row r="672">
          <cell r="D672" t="str">
            <v>TELEFUNKEN TLF</v>
          </cell>
          <cell r="E672">
            <v>40</v>
          </cell>
          <cell r="F672">
            <v>44</v>
          </cell>
          <cell r="G672">
            <v>45</v>
          </cell>
          <cell r="H672">
            <v>31</v>
          </cell>
          <cell r="I672">
            <v>7.69</v>
          </cell>
          <cell r="J672">
            <v>0.17</v>
          </cell>
          <cell r="K672">
            <v>20.46</v>
          </cell>
          <cell r="L672">
            <v>6.1379999999999997E-2</v>
          </cell>
          <cell r="M672">
            <v>0.88999999999999968</v>
          </cell>
          <cell r="N672">
            <v>4.5</v>
          </cell>
          <cell r="O672">
            <v>14</v>
          </cell>
          <cell r="P672">
            <v>20</v>
          </cell>
          <cell r="Q672">
            <v>8693807220690</v>
          </cell>
        </row>
        <row r="673">
          <cell r="D673" t="str">
            <v>TELEFUNKEN TLF-BL25</v>
          </cell>
          <cell r="E673">
            <v>40</v>
          </cell>
          <cell r="F673">
            <v>42</v>
          </cell>
          <cell r="G673">
            <v>44.5</v>
          </cell>
          <cell r="H673">
            <v>33.5</v>
          </cell>
          <cell r="I673">
            <v>11.43</v>
          </cell>
          <cell r="J673">
            <v>0.25</v>
          </cell>
          <cell r="K673">
            <v>20.8705</v>
          </cell>
          <cell r="L673">
            <v>6.26115E-2</v>
          </cell>
          <cell r="M673">
            <v>1.4299999999999997</v>
          </cell>
          <cell r="N673">
            <v>4</v>
          </cell>
          <cell r="O673">
            <v>14</v>
          </cell>
          <cell r="P673">
            <v>20.5</v>
          </cell>
          <cell r="Q673">
            <v>8693807167667</v>
          </cell>
        </row>
        <row r="674">
          <cell r="D674" t="str">
            <v>TELEFUNKEN TLF-BL35</v>
          </cell>
          <cell r="E674">
            <v>40</v>
          </cell>
          <cell r="F674">
            <v>43</v>
          </cell>
          <cell r="G674">
            <v>48.5</v>
          </cell>
          <cell r="H674">
            <v>32.5</v>
          </cell>
          <cell r="I674">
            <v>10.9</v>
          </cell>
          <cell r="J674">
            <v>0.23</v>
          </cell>
          <cell r="K674">
            <v>22.592916666666667</v>
          </cell>
          <cell r="L674">
            <v>6.7778749999999999E-2</v>
          </cell>
          <cell r="M674">
            <v>1.6999999999999993</v>
          </cell>
          <cell r="N674">
            <v>4</v>
          </cell>
          <cell r="O674">
            <v>14</v>
          </cell>
          <cell r="P674">
            <v>23</v>
          </cell>
          <cell r="Q674">
            <v>8693807167681</v>
          </cell>
        </row>
        <row r="675">
          <cell r="D675" t="str">
            <v>TELEFUNKEN TLF</v>
          </cell>
          <cell r="E675">
            <v>1</v>
          </cell>
          <cell r="F675">
            <v>35</v>
          </cell>
          <cell r="G675">
            <v>47</v>
          </cell>
          <cell r="H675">
            <v>42.5</v>
          </cell>
          <cell r="I675">
            <v>8.85</v>
          </cell>
          <cell r="J675">
            <v>8.75</v>
          </cell>
          <cell r="K675">
            <v>23.304166666666667</v>
          </cell>
          <cell r="L675">
            <v>6.9912500000000002E-2</v>
          </cell>
          <cell r="M675">
            <v>9.9999999999999645E-2</v>
          </cell>
          <cell r="N675">
            <v>35</v>
          </cell>
          <cell r="O675">
            <v>47</v>
          </cell>
          <cell r="P675">
            <v>42.5</v>
          </cell>
          <cell r="Q675">
            <v>8693807719069</v>
          </cell>
        </row>
        <row r="676">
          <cell r="D676" t="str">
            <v>TELEFUNKEN TLF</v>
          </cell>
          <cell r="E676">
            <v>6</v>
          </cell>
          <cell r="F676">
            <v>30.5</v>
          </cell>
          <cell r="G676">
            <v>52.5</v>
          </cell>
          <cell r="H676">
            <v>46</v>
          </cell>
          <cell r="I676">
            <v>10.42</v>
          </cell>
          <cell r="J676">
            <v>1.63</v>
          </cell>
          <cell r="K676">
            <v>24.552499999999998</v>
          </cell>
          <cell r="L676">
            <v>7.3657500000000001E-2</v>
          </cell>
          <cell r="M676">
            <v>0.64000000000000057</v>
          </cell>
          <cell r="N676">
            <v>17</v>
          </cell>
          <cell r="O676">
            <v>28.5</v>
          </cell>
          <cell r="P676">
            <v>22</v>
          </cell>
          <cell r="Q676">
            <v>8693807221024</v>
          </cell>
        </row>
        <row r="677">
          <cell r="D677" t="str">
            <v>TELEFUNKEN TLF</v>
          </cell>
          <cell r="E677">
            <v>6</v>
          </cell>
          <cell r="F677">
            <v>51</v>
          </cell>
          <cell r="G677">
            <v>70</v>
          </cell>
          <cell r="H677">
            <v>46</v>
          </cell>
          <cell r="I677">
            <v>27.54</v>
          </cell>
          <cell r="J677">
            <v>4.3499999999999996</v>
          </cell>
          <cell r="K677">
            <v>54.74</v>
          </cell>
          <cell r="L677">
            <v>0.16422</v>
          </cell>
          <cell r="M677">
            <v>1.4400000000000013</v>
          </cell>
          <cell r="Q677">
            <v>0</v>
          </cell>
        </row>
        <row r="678">
          <cell r="D678" t="str">
            <v>TELEFUNKEN TLF</v>
          </cell>
          <cell r="E678">
            <v>2</v>
          </cell>
          <cell r="F678">
            <v>62.5</v>
          </cell>
          <cell r="G678">
            <v>53</v>
          </cell>
          <cell r="H678">
            <v>28</v>
          </cell>
          <cell r="I678">
            <v>8.3699999999999992</v>
          </cell>
          <cell r="J678">
            <v>4.1100000000000003</v>
          </cell>
          <cell r="K678">
            <v>30.916666666666668</v>
          </cell>
          <cell r="L678">
            <v>9.2749999999999999E-2</v>
          </cell>
          <cell r="M678">
            <v>0.14999999999999858</v>
          </cell>
          <cell r="N678">
            <v>31</v>
          </cell>
          <cell r="O678">
            <v>53</v>
          </cell>
          <cell r="P678">
            <v>28</v>
          </cell>
          <cell r="Q678">
            <v>8693807223875</v>
          </cell>
        </row>
        <row r="679">
          <cell r="D679" t="str">
            <v>TELEFUNKEN TLF</v>
          </cell>
          <cell r="E679">
            <v>2</v>
          </cell>
          <cell r="F679">
            <v>52</v>
          </cell>
          <cell r="G679">
            <v>43.5</v>
          </cell>
          <cell r="H679">
            <v>35.5</v>
          </cell>
          <cell r="I679">
            <v>8.7799999999999994</v>
          </cell>
          <cell r="J679">
            <v>4.34</v>
          </cell>
          <cell r="K679">
            <v>26.766999999999999</v>
          </cell>
          <cell r="L679">
            <v>8.0300999999999997E-2</v>
          </cell>
          <cell r="M679">
            <v>9.9999999999999645E-2</v>
          </cell>
          <cell r="N679">
            <v>43.5</v>
          </cell>
          <cell r="O679">
            <v>26</v>
          </cell>
          <cell r="P679">
            <v>35.5</v>
          </cell>
          <cell r="Q679">
            <v>8693807223899</v>
          </cell>
        </row>
        <row r="680">
          <cell r="D680" t="str">
            <v>TELEFUNKEN TLF</v>
          </cell>
          <cell r="E680">
            <v>1</v>
          </cell>
          <cell r="F680">
            <v>43.5</v>
          </cell>
          <cell r="G680">
            <v>26</v>
          </cell>
          <cell r="H680">
            <v>35.5</v>
          </cell>
          <cell r="I680">
            <v>4.4000000000000004</v>
          </cell>
          <cell r="J680">
            <v>4.34</v>
          </cell>
          <cell r="K680">
            <v>13.3835</v>
          </cell>
          <cell r="L680">
            <v>4.0150499999999999E-2</v>
          </cell>
          <cell r="M680">
            <v>6.0000000000000497E-2</v>
          </cell>
          <cell r="N680">
            <v>43.5</v>
          </cell>
          <cell r="O680">
            <v>26</v>
          </cell>
          <cell r="P680">
            <v>35.5</v>
          </cell>
          <cell r="Q680">
            <v>8693807223899</v>
          </cell>
        </row>
        <row r="681">
          <cell r="D681" t="str">
            <v>TELEFUNKEN TLF</v>
          </cell>
          <cell r="E681">
            <v>2</v>
          </cell>
          <cell r="F681">
            <v>60.5</v>
          </cell>
          <cell r="G681">
            <v>72</v>
          </cell>
          <cell r="H681">
            <v>53</v>
          </cell>
          <cell r="I681">
            <v>24.77</v>
          </cell>
          <cell r="J681">
            <v>11.39</v>
          </cell>
          <cell r="K681">
            <v>76.956000000000003</v>
          </cell>
          <cell r="L681">
            <v>0.23086799999999999</v>
          </cell>
          <cell r="M681">
            <v>1.9899999999999984</v>
          </cell>
          <cell r="N681">
            <v>35</v>
          </cell>
          <cell r="O681">
            <v>59</v>
          </cell>
          <cell r="P681">
            <v>49</v>
          </cell>
          <cell r="Q681">
            <v>8693807222052</v>
          </cell>
        </row>
        <row r="682">
          <cell r="D682" t="str">
            <v>TELEFUNKEN TLF</v>
          </cell>
          <cell r="E682">
            <v>10</v>
          </cell>
          <cell r="F682">
            <v>45</v>
          </cell>
          <cell r="G682">
            <v>46</v>
          </cell>
          <cell r="H682">
            <v>30</v>
          </cell>
          <cell r="I682">
            <v>11.46</v>
          </cell>
          <cell r="J682">
            <v>1.07</v>
          </cell>
          <cell r="K682">
            <v>20.7</v>
          </cell>
          <cell r="L682">
            <v>6.2100000000000002E-2</v>
          </cell>
          <cell r="M682">
            <v>0.75999999999999979</v>
          </cell>
          <cell r="N682">
            <v>8.5</v>
          </cell>
          <cell r="O682">
            <v>22.5</v>
          </cell>
          <cell r="P682">
            <v>27.5</v>
          </cell>
          <cell r="Q682">
            <v>8693807210530</v>
          </cell>
        </row>
        <row r="683">
          <cell r="D683" t="str">
            <v>TELEFUNKEN TLF</v>
          </cell>
          <cell r="E683">
            <v>10</v>
          </cell>
          <cell r="F683">
            <v>45.5</v>
          </cell>
          <cell r="G683">
            <v>46</v>
          </cell>
          <cell r="H683">
            <v>30</v>
          </cell>
          <cell r="I683">
            <v>11.26</v>
          </cell>
          <cell r="J683">
            <v>1.04</v>
          </cell>
          <cell r="K683">
            <v>20.93</v>
          </cell>
          <cell r="L683">
            <v>6.2789999999999999E-2</v>
          </cell>
          <cell r="M683">
            <v>0.85999999999999943</v>
          </cell>
          <cell r="N683">
            <v>8.5</v>
          </cell>
          <cell r="O683">
            <v>22</v>
          </cell>
          <cell r="P683">
            <v>27.5</v>
          </cell>
          <cell r="Q683">
            <v>8693807210547</v>
          </cell>
        </row>
        <row r="684">
          <cell r="D684" t="str">
            <v>TELEFUNKEN TLF</v>
          </cell>
          <cell r="E684">
            <v>10</v>
          </cell>
          <cell r="F684">
            <v>44</v>
          </cell>
          <cell r="G684">
            <v>46</v>
          </cell>
          <cell r="H684">
            <v>30</v>
          </cell>
          <cell r="I684">
            <v>10.24</v>
          </cell>
          <cell r="J684">
            <v>0.94</v>
          </cell>
          <cell r="K684">
            <v>20.239999999999998</v>
          </cell>
          <cell r="L684">
            <v>6.0720000000000003E-2</v>
          </cell>
          <cell r="M684">
            <v>0.84000000000000163</v>
          </cell>
          <cell r="N684">
            <v>22</v>
          </cell>
          <cell r="O684">
            <v>27.5</v>
          </cell>
          <cell r="P684">
            <v>8.5</v>
          </cell>
          <cell r="Q684">
            <v>8693807217294</v>
          </cell>
        </row>
        <row r="685">
          <cell r="D685" t="str">
            <v>TELEFUNKEN TLF</v>
          </cell>
          <cell r="E685">
            <v>10</v>
          </cell>
          <cell r="F685">
            <v>45</v>
          </cell>
          <cell r="G685">
            <v>46</v>
          </cell>
          <cell r="H685">
            <v>29</v>
          </cell>
          <cell r="I685">
            <v>10.15</v>
          </cell>
          <cell r="J685">
            <v>0.94</v>
          </cell>
          <cell r="K685">
            <v>20.010000000000002</v>
          </cell>
          <cell r="L685">
            <v>6.003E-2</v>
          </cell>
          <cell r="M685">
            <v>0.75000000000000178</v>
          </cell>
          <cell r="N685">
            <v>22</v>
          </cell>
          <cell r="O685">
            <v>27.5</v>
          </cell>
          <cell r="P685">
            <v>8.5</v>
          </cell>
          <cell r="Q685">
            <v>8693807217300</v>
          </cell>
        </row>
        <row r="686">
          <cell r="D686" t="str">
            <v>TELEFUNKEN TLF</v>
          </cell>
          <cell r="E686">
            <v>4</v>
          </cell>
          <cell r="F686">
            <v>33</v>
          </cell>
          <cell r="G686">
            <v>44.5</v>
          </cell>
          <cell r="H686">
            <v>49</v>
          </cell>
          <cell r="I686">
            <v>11.98</v>
          </cell>
          <cell r="J686">
            <v>2.76</v>
          </cell>
          <cell r="K686">
            <v>23.985499999999998</v>
          </cell>
          <cell r="L686">
            <v>7.1956500000000007E-2</v>
          </cell>
          <cell r="M686">
            <v>0.94000000000000128</v>
          </cell>
          <cell r="N686">
            <v>21.5</v>
          </cell>
          <cell r="O686">
            <v>31</v>
          </cell>
          <cell r="P686">
            <v>23</v>
          </cell>
          <cell r="Q686">
            <v>8693807222892</v>
          </cell>
        </row>
        <row r="687">
          <cell r="D687" t="str">
            <v>TELEFUNKEN TLF</v>
          </cell>
          <cell r="E687">
            <v>2</v>
          </cell>
          <cell r="F687">
            <v>44</v>
          </cell>
          <cell r="G687">
            <v>67.5</v>
          </cell>
          <cell r="H687">
            <v>30</v>
          </cell>
          <cell r="I687">
            <v>10.69</v>
          </cell>
          <cell r="J687">
            <v>4.8099999999999996</v>
          </cell>
          <cell r="K687">
            <v>29.7</v>
          </cell>
          <cell r="L687">
            <v>8.9099999999999999E-2</v>
          </cell>
          <cell r="M687">
            <v>1.0700000000000003</v>
          </cell>
          <cell r="N687">
            <v>33.5</v>
          </cell>
          <cell r="O687">
            <v>43</v>
          </cell>
          <cell r="P687">
            <v>29</v>
          </cell>
          <cell r="Q687">
            <v>8693807210547</v>
          </cell>
        </row>
        <row r="688">
          <cell r="D688" t="str">
            <v>TELEFUNKEN TLF</v>
          </cell>
          <cell r="E688">
            <v>2</v>
          </cell>
          <cell r="F688">
            <v>37</v>
          </cell>
          <cell r="G688">
            <v>71.5</v>
          </cell>
          <cell r="H688">
            <v>36.5</v>
          </cell>
          <cell r="I688">
            <v>13.94</v>
          </cell>
          <cell r="J688">
            <v>6.4</v>
          </cell>
          <cell r="K688">
            <v>32.186916666666669</v>
          </cell>
          <cell r="L688">
            <v>9.6560750000000001E-2</v>
          </cell>
          <cell r="M688">
            <v>1.1399999999999988</v>
          </cell>
          <cell r="N688">
            <v>35</v>
          </cell>
          <cell r="O688">
            <v>35</v>
          </cell>
          <cell r="P688">
            <v>34</v>
          </cell>
          <cell r="Q688">
            <v>0</v>
          </cell>
        </row>
        <row r="689">
          <cell r="D689" t="str">
            <v>TELEFUNKEN TLF</v>
          </cell>
          <cell r="E689">
            <v>10</v>
          </cell>
          <cell r="F689">
            <v>17.5</v>
          </cell>
          <cell r="G689">
            <v>29</v>
          </cell>
          <cell r="H689">
            <v>53.5</v>
          </cell>
          <cell r="I689">
            <v>5.28</v>
          </cell>
          <cell r="J689">
            <v>0.48</v>
          </cell>
          <cell r="K689">
            <v>9.050416666666667</v>
          </cell>
          <cell r="L689">
            <v>2.7151249999999998E-2</v>
          </cell>
          <cell r="M689">
            <v>0.48000000000000043</v>
          </cell>
          <cell r="N689">
            <v>10</v>
          </cell>
          <cell r="O689">
            <v>16</v>
          </cell>
          <cell r="P689">
            <v>14</v>
          </cell>
          <cell r="Q689">
            <v>0</v>
          </cell>
        </row>
        <row r="690">
          <cell r="D690" t="str">
            <v>TELEFUNKEN TLF-EPRS</v>
          </cell>
          <cell r="E690">
            <v>2</v>
          </cell>
          <cell r="F690">
            <v>35</v>
          </cell>
          <cell r="G690">
            <v>50</v>
          </cell>
          <cell r="H690">
            <v>35</v>
          </cell>
          <cell r="I690">
            <v>9.98</v>
          </cell>
          <cell r="J690">
            <v>4.6100000000000003</v>
          </cell>
          <cell r="K690">
            <v>20.416666666666668</v>
          </cell>
          <cell r="L690">
            <v>6.1249999999999999E-2</v>
          </cell>
          <cell r="M690">
            <v>0.75999999999999979</v>
          </cell>
          <cell r="N690">
            <v>24.5</v>
          </cell>
          <cell r="O690">
            <v>33.5</v>
          </cell>
          <cell r="P690">
            <v>33</v>
          </cell>
          <cell r="Q690">
            <v>8693807211100</v>
          </cell>
        </row>
        <row r="691">
          <cell r="D691" t="str">
            <v>TELEFUNKEN TLF</v>
          </cell>
          <cell r="E691">
            <v>60</v>
          </cell>
          <cell r="F691">
            <v>37.5</v>
          </cell>
          <cell r="G691">
            <v>61</v>
          </cell>
          <cell r="H691">
            <v>20</v>
          </cell>
          <cell r="I691">
            <v>9</v>
          </cell>
          <cell r="J691">
            <v>0.13</v>
          </cell>
          <cell r="K691">
            <v>15.25</v>
          </cell>
          <cell r="L691">
            <v>4.5749999999999999E-2</v>
          </cell>
          <cell r="M691">
            <v>1.1999999999999993</v>
          </cell>
          <cell r="N691">
            <v>5.5</v>
          </cell>
          <cell r="O691">
            <v>6</v>
          </cell>
          <cell r="P691">
            <v>16.5</v>
          </cell>
          <cell r="Q691">
            <v>8693807212275</v>
          </cell>
        </row>
        <row r="692">
          <cell r="D692" t="str">
            <v>TELEFUNKEN TLF</v>
          </cell>
          <cell r="E692">
            <v>60</v>
          </cell>
          <cell r="F692">
            <v>37</v>
          </cell>
          <cell r="G692">
            <v>61.5</v>
          </cell>
          <cell r="H692">
            <v>21.5</v>
          </cell>
          <cell r="I692">
            <v>9.6</v>
          </cell>
          <cell r="J692">
            <v>0.14000000000000001</v>
          </cell>
          <cell r="K692">
            <v>16.307749999999999</v>
          </cell>
          <cell r="L692">
            <v>4.8923250000000001E-2</v>
          </cell>
          <cell r="M692">
            <v>1.1999999999999993</v>
          </cell>
          <cell r="N692">
            <v>5.5</v>
          </cell>
          <cell r="O692">
            <v>6</v>
          </cell>
          <cell r="P692">
            <v>18</v>
          </cell>
          <cell r="Q692">
            <v>8693807212282</v>
          </cell>
        </row>
        <row r="693">
          <cell r="D693" t="str">
            <v>TELEFUNKEN TLF</v>
          </cell>
          <cell r="E693">
            <v>60</v>
          </cell>
          <cell r="F693">
            <v>37.5</v>
          </cell>
          <cell r="G693">
            <v>62</v>
          </cell>
          <cell r="H693">
            <v>23</v>
          </cell>
          <cell r="I693">
            <v>10.55</v>
          </cell>
          <cell r="J693">
            <v>0.15</v>
          </cell>
          <cell r="K693">
            <v>17.824999999999999</v>
          </cell>
          <cell r="L693">
            <v>5.3475000000000002E-2</v>
          </cell>
          <cell r="M693">
            <v>1.5500000000000007</v>
          </cell>
          <cell r="N693">
            <v>5.5</v>
          </cell>
          <cell r="O693">
            <v>6</v>
          </cell>
          <cell r="P693">
            <v>18</v>
          </cell>
          <cell r="Q693">
            <v>8693807212299</v>
          </cell>
        </row>
        <row r="694">
          <cell r="D694" t="str">
            <v>TELEFUNKEN TLF</v>
          </cell>
          <cell r="E694">
            <v>60</v>
          </cell>
          <cell r="F694">
            <v>41</v>
          </cell>
          <cell r="G694">
            <v>67</v>
          </cell>
          <cell r="H694">
            <v>21</v>
          </cell>
          <cell r="I694">
            <v>9.75</v>
          </cell>
          <cell r="J694">
            <v>0.13</v>
          </cell>
          <cell r="K694">
            <v>19.228999999999999</v>
          </cell>
          <cell r="L694">
            <v>5.7687000000000002E-2</v>
          </cell>
          <cell r="M694">
            <v>1.9499999999999993</v>
          </cell>
          <cell r="N694">
            <v>6.5</v>
          </cell>
          <cell r="O694">
            <v>6.5</v>
          </cell>
          <cell r="P694">
            <v>17</v>
          </cell>
          <cell r="Q694">
            <v>8693807212268</v>
          </cell>
        </row>
        <row r="695">
          <cell r="D695" t="str">
            <v>TELEFUNKEN TLF</v>
          </cell>
          <cell r="E695">
            <v>60</v>
          </cell>
          <cell r="F695">
            <v>42.5</v>
          </cell>
          <cell r="G695">
            <v>69.5</v>
          </cell>
          <cell r="H695">
            <v>21.5</v>
          </cell>
          <cell r="I695">
            <v>10.95</v>
          </cell>
          <cell r="J695">
            <v>0.16</v>
          </cell>
          <cell r="K695">
            <v>21.168541666666666</v>
          </cell>
          <cell r="L695">
            <v>6.3505624999999996E-2</v>
          </cell>
          <cell r="M695">
            <v>1.3499999999999996</v>
          </cell>
          <cell r="N695">
            <v>6.5</v>
          </cell>
          <cell r="O695">
            <v>10.5</v>
          </cell>
          <cell r="P695">
            <v>17.5</v>
          </cell>
          <cell r="Q695">
            <v>8693807212305</v>
          </cell>
        </row>
        <row r="696">
          <cell r="D696" t="str">
            <v>TELEFUNKEN TLF</v>
          </cell>
          <cell r="E696">
            <v>1</v>
          </cell>
          <cell r="F696">
            <v>30</v>
          </cell>
          <cell r="G696">
            <v>79.5</v>
          </cell>
          <cell r="H696">
            <v>34.5</v>
          </cell>
          <cell r="I696">
            <v>10.85</v>
          </cell>
          <cell r="J696">
            <v>10.8</v>
          </cell>
          <cell r="K696">
            <v>27.427499999999998</v>
          </cell>
          <cell r="L696">
            <v>8.2282499999999995E-2</v>
          </cell>
          <cell r="M696">
            <v>4.9999999999998934E-2</v>
          </cell>
          <cell r="N696">
            <v>30</v>
          </cell>
          <cell r="O696">
            <v>79.5</v>
          </cell>
          <cell r="P696">
            <v>34.5</v>
          </cell>
          <cell r="Q696">
            <v>0</v>
          </cell>
        </row>
        <row r="697">
          <cell r="D697" t="str">
            <v>TELEFUNKEN TLF</v>
          </cell>
          <cell r="E697">
            <v>1</v>
          </cell>
          <cell r="F697">
            <v>41</v>
          </cell>
          <cell r="G697">
            <v>44.5</v>
          </cell>
          <cell r="H697">
            <v>29.5</v>
          </cell>
          <cell r="I697">
            <v>7.65</v>
          </cell>
          <cell r="J697">
            <v>7.6</v>
          </cell>
          <cell r="K697">
            <v>17.940916666666666</v>
          </cell>
          <cell r="L697">
            <v>5.3822750000000003E-2</v>
          </cell>
          <cell r="M697">
            <v>5.0000000000000711E-2</v>
          </cell>
          <cell r="N697">
            <v>41</v>
          </cell>
          <cell r="O697">
            <v>44.5</v>
          </cell>
          <cell r="P697">
            <v>29.5</v>
          </cell>
          <cell r="Q697">
            <v>0</v>
          </cell>
        </row>
        <row r="698">
          <cell r="D698" t="str">
            <v>TELEFUNKEN TLF</v>
          </cell>
          <cell r="E698">
            <v>2</v>
          </cell>
          <cell r="F698">
            <v>31.5</v>
          </cell>
          <cell r="G698">
            <v>68.5</v>
          </cell>
          <cell r="H698">
            <v>41</v>
          </cell>
          <cell r="I698">
            <v>10.33</v>
          </cell>
          <cell r="J698">
            <v>5.15</v>
          </cell>
          <cell r="K698">
            <v>29.489249999999998</v>
          </cell>
          <cell r="L698">
            <v>8.8467749999999998E-2</v>
          </cell>
          <cell r="M698">
            <v>2.9999999999999361E-2</v>
          </cell>
          <cell r="N698">
            <v>15.5</v>
          </cell>
          <cell r="O698">
            <v>68</v>
          </cell>
          <cell r="P698">
            <v>41</v>
          </cell>
          <cell r="Q698">
            <v>8693807223868</v>
          </cell>
        </row>
        <row r="699">
          <cell r="D699" t="str">
            <v>TELEFUNKEN TLF</v>
          </cell>
          <cell r="E699">
            <v>10</v>
          </cell>
          <cell r="F699">
            <v>21</v>
          </cell>
          <cell r="G699">
            <v>53</v>
          </cell>
          <cell r="H699">
            <v>30</v>
          </cell>
          <cell r="I699">
            <v>5.29</v>
          </cell>
          <cell r="J699">
            <v>0.48</v>
          </cell>
          <cell r="K699">
            <v>11.13</v>
          </cell>
          <cell r="L699">
            <v>3.3390000000000003E-2</v>
          </cell>
          <cell r="M699">
            <v>0.49000000000000021</v>
          </cell>
          <cell r="N699">
            <v>13</v>
          </cell>
          <cell r="O699">
            <v>18.5</v>
          </cell>
          <cell r="P699">
            <v>10</v>
          </cell>
          <cell r="Q699">
            <v>8693807214286</v>
          </cell>
        </row>
        <row r="700">
          <cell r="D700" t="str">
            <v>TELEFUNKEN TLF</v>
          </cell>
          <cell r="E700">
            <v>10</v>
          </cell>
          <cell r="F700">
            <v>21.5</v>
          </cell>
          <cell r="G700">
            <v>53</v>
          </cell>
          <cell r="H700">
            <v>29.5</v>
          </cell>
          <cell r="I700">
            <v>5.69</v>
          </cell>
          <cell r="J700">
            <v>0.52</v>
          </cell>
          <cell r="K700">
            <v>11.205083333333333</v>
          </cell>
          <cell r="L700">
            <v>3.3615249999999999E-2</v>
          </cell>
          <cell r="M700">
            <v>0.49000000000000021</v>
          </cell>
          <cell r="N700">
            <v>13</v>
          </cell>
          <cell r="O700">
            <v>18.5</v>
          </cell>
          <cell r="P700">
            <v>10</v>
          </cell>
          <cell r="Q700">
            <v>8693807214293</v>
          </cell>
        </row>
        <row r="701">
          <cell r="D701" t="str">
            <v>TELEFUNKEN TLF</v>
          </cell>
          <cell r="E701">
            <v>10</v>
          </cell>
          <cell r="F701">
            <v>21.5</v>
          </cell>
          <cell r="G701">
            <v>53</v>
          </cell>
          <cell r="H701">
            <v>29.5</v>
          </cell>
          <cell r="I701">
            <v>5.73</v>
          </cell>
          <cell r="J701">
            <v>0.53</v>
          </cell>
          <cell r="K701">
            <v>11.205083333333333</v>
          </cell>
          <cell r="L701">
            <v>3.3615249999999999E-2</v>
          </cell>
          <cell r="M701">
            <v>0.42999999999999972</v>
          </cell>
          <cell r="N701">
            <v>13</v>
          </cell>
          <cell r="O701">
            <v>18.5</v>
          </cell>
          <cell r="P701">
            <v>10</v>
          </cell>
          <cell r="Q701">
            <v>8693807214309</v>
          </cell>
        </row>
        <row r="702">
          <cell r="D702" t="str">
            <v>TELEFUNKEN TLF-HTS630</v>
          </cell>
          <cell r="E702">
            <v>1</v>
          </cell>
          <cell r="I702">
            <v>21.43</v>
          </cell>
          <cell r="J702">
            <v>21.43</v>
          </cell>
          <cell r="K702">
            <v>0</v>
          </cell>
          <cell r="L702">
            <v>0.12</v>
          </cell>
          <cell r="M702">
            <v>0</v>
          </cell>
          <cell r="Q702">
            <v>0</v>
          </cell>
        </row>
        <row r="703">
          <cell r="D703" t="str">
            <v>TELEFUNKEN TLF</v>
          </cell>
          <cell r="E703">
            <v>1</v>
          </cell>
          <cell r="F703">
            <v>37</v>
          </cell>
          <cell r="G703">
            <v>46.5</v>
          </cell>
          <cell r="H703">
            <v>39.5</v>
          </cell>
          <cell r="I703">
            <v>12.57</v>
          </cell>
          <cell r="J703">
            <v>12.57</v>
          </cell>
          <cell r="K703">
            <v>22.65325</v>
          </cell>
          <cell r="L703">
            <v>0.12</v>
          </cell>
          <cell r="M703">
            <v>0</v>
          </cell>
          <cell r="N703">
            <v>37</v>
          </cell>
          <cell r="O703">
            <v>46.5</v>
          </cell>
          <cell r="P703">
            <v>39.5</v>
          </cell>
          <cell r="Q703">
            <v>0</v>
          </cell>
        </row>
        <row r="704">
          <cell r="D704" t="str">
            <v>TELEFUNKEN TLF</v>
          </cell>
          <cell r="E704">
            <v>1</v>
          </cell>
          <cell r="F704">
            <v>36.5</v>
          </cell>
          <cell r="G704">
            <v>32</v>
          </cell>
          <cell r="H704">
            <v>45</v>
          </cell>
          <cell r="I704">
            <v>6.2</v>
          </cell>
          <cell r="J704">
            <v>6.18</v>
          </cell>
          <cell r="K704">
            <v>17.52</v>
          </cell>
          <cell r="L704">
            <v>5.2560000000000003E-2</v>
          </cell>
          <cell r="M704">
            <v>2.0000000000000462E-2</v>
          </cell>
          <cell r="N704">
            <v>36.5</v>
          </cell>
          <cell r="O704">
            <v>32</v>
          </cell>
          <cell r="P704">
            <v>45</v>
          </cell>
          <cell r="Q704">
            <v>0</v>
          </cell>
        </row>
        <row r="705">
          <cell r="D705" t="str">
            <v>TELEFUNKEN TL</v>
          </cell>
          <cell r="E705">
            <v>6</v>
          </cell>
          <cell r="F705">
            <v>44</v>
          </cell>
          <cell r="G705">
            <v>53.5</v>
          </cell>
          <cell r="H705">
            <v>28</v>
          </cell>
          <cell r="I705">
            <v>8.7200000000000006</v>
          </cell>
          <cell r="J705">
            <v>1.31</v>
          </cell>
          <cell r="K705">
            <v>21.970666666666666</v>
          </cell>
          <cell r="L705">
            <v>6.5911999999999998E-2</v>
          </cell>
          <cell r="M705">
            <v>0.86000000000000032</v>
          </cell>
          <cell r="N705">
            <v>17</v>
          </cell>
          <cell r="O705">
            <v>21.5</v>
          </cell>
          <cell r="P705">
            <v>25</v>
          </cell>
          <cell r="Q705">
            <v>0</v>
          </cell>
        </row>
        <row r="706">
          <cell r="D706" t="str">
            <v>TELEFUNKEN TLF-M7700</v>
          </cell>
          <cell r="E706">
            <v>10</v>
          </cell>
          <cell r="F706">
            <v>27.7</v>
          </cell>
          <cell r="G706">
            <v>34.700000000000003</v>
          </cell>
          <cell r="H706">
            <v>20.9</v>
          </cell>
          <cell r="I706">
            <v>4.71</v>
          </cell>
          <cell r="J706">
            <v>0.44</v>
          </cell>
          <cell r="K706">
            <v>6.6962903333333328</v>
          </cell>
          <cell r="L706">
            <v>2.0088870999999998E-2</v>
          </cell>
          <cell r="M706">
            <v>0.30999999999999961</v>
          </cell>
          <cell r="N706">
            <v>19.2</v>
          </cell>
          <cell r="O706">
            <v>13</v>
          </cell>
          <cell r="P706">
            <v>6.5</v>
          </cell>
          <cell r="Q706">
            <v>8693807208155</v>
          </cell>
        </row>
        <row r="707">
          <cell r="D707" t="str">
            <v>TELEFUNKEN TLF</v>
          </cell>
          <cell r="E707">
            <v>1</v>
          </cell>
          <cell r="F707">
            <v>65</v>
          </cell>
          <cell r="G707">
            <v>44.5</v>
          </cell>
          <cell r="H707">
            <v>31.5</v>
          </cell>
          <cell r="I707">
            <v>12.52</v>
          </cell>
          <cell r="J707">
            <v>12.52</v>
          </cell>
          <cell r="K707">
            <v>30.37125</v>
          </cell>
          <cell r="L707">
            <v>9.1113749999999993E-2</v>
          </cell>
          <cell r="M707">
            <v>0</v>
          </cell>
          <cell r="N707">
            <v>65</v>
          </cell>
          <cell r="O707">
            <v>44.5</v>
          </cell>
          <cell r="P707">
            <v>31.5</v>
          </cell>
          <cell r="Q707">
            <v>0</v>
          </cell>
        </row>
        <row r="708">
          <cell r="D708" t="str">
            <v>TELEFUNKEN TLF</v>
          </cell>
          <cell r="E708">
            <v>4</v>
          </cell>
          <cell r="F708">
            <v>38</v>
          </cell>
          <cell r="G708">
            <v>53</v>
          </cell>
          <cell r="H708">
            <v>32</v>
          </cell>
          <cell r="I708">
            <v>8.1199999999999992</v>
          </cell>
          <cell r="J708">
            <v>1.81</v>
          </cell>
          <cell r="K708">
            <v>21.482666666666667</v>
          </cell>
          <cell r="L708">
            <v>6.4448000000000005E-2</v>
          </cell>
          <cell r="M708">
            <v>0.87999999999999901</v>
          </cell>
          <cell r="N708">
            <v>12.5</v>
          </cell>
          <cell r="O708">
            <v>35.5</v>
          </cell>
          <cell r="P708">
            <v>29</v>
          </cell>
          <cell r="Q708">
            <v>8693807223974</v>
          </cell>
        </row>
        <row r="709">
          <cell r="D709" t="str">
            <v>TELEFUNKEN TLF</v>
          </cell>
          <cell r="E709">
            <v>6</v>
          </cell>
          <cell r="F709">
            <v>24.5</v>
          </cell>
          <cell r="G709">
            <v>34</v>
          </cell>
          <cell r="H709">
            <v>34</v>
          </cell>
          <cell r="I709">
            <v>9.74</v>
          </cell>
          <cell r="J709">
            <v>1.55</v>
          </cell>
          <cell r="K709">
            <v>9.440666666666667</v>
          </cell>
          <cell r="L709">
            <v>2.8322E-2</v>
          </cell>
          <cell r="M709">
            <v>0.4399999999999995</v>
          </cell>
          <cell r="N709">
            <v>11</v>
          </cell>
          <cell r="O709">
            <v>23</v>
          </cell>
          <cell r="P709">
            <v>26</v>
          </cell>
          <cell r="Q709">
            <v>0</v>
          </cell>
        </row>
        <row r="710">
          <cell r="D710" t="str">
            <v>TELEFUNKEN TLF</v>
          </cell>
          <cell r="E710">
            <v>1</v>
          </cell>
          <cell r="F710">
            <v>32</v>
          </cell>
          <cell r="G710">
            <v>46</v>
          </cell>
          <cell r="H710">
            <v>40</v>
          </cell>
          <cell r="I710">
            <v>10.91</v>
          </cell>
          <cell r="J710">
            <v>10.71</v>
          </cell>
          <cell r="K710">
            <v>19.626666666666665</v>
          </cell>
          <cell r="L710">
            <v>5.8880000000000002E-2</v>
          </cell>
          <cell r="M710">
            <v>0.19999999999999929</v>
          </cell>
          <cell r="N710">
            <v>32</v>
          </cell>
          <cell r="O710">
            <v>46</v>
          </cell>
          <cell r="P710">
            <v>40</v>
          </cell>
          <cell r="Q710">
            <v>8693807225886</v>
          </cell>
        </row>
        <row r="711">
          <cell r="D711" t="str">
            <v>TELEFUNKEN TLF</v>
          </cell>
          <cell r="E711">
            <v>20</v>
          </cell>
          <cell r="F711">
            <v>39</v>
          </cell>
          <cell r="G711">
            <v>50</v>
          </cell>
          <cell r="H711">
            <v>41.5</v>
          </cell>
          <cell r="I711">
            <v>11.2</v>
          </cell>
          <cell r="J711">
            <v>0.45</v>
          </cell>
          <cell r="K711">
            <v>26.975000000000001</v>
          </cell>
          <cell r="L711">
            <v>8.0924999999999997E-2</v>
          </cell>
          <cell r="M711">
            <v>2.1999999999999993</v>
          </cell>
          <cell r="Q711">
            <v>8693807223837</v>
          </cell>
        </row>
        <row r="712">
          <cell r="D712" t="str">
            <v>TELEFUNKEN TLF-SC10</v>
          </cell>
          <cell r="E712">
            <v>10</v>
          </cell>
          <cell r="F712">
            <v>29</v>
          </cell>
          <cell r="G712">
            <v>34</v>
          </cell>
          <cell r="H712">
            <v>34.5</v>
          </cell>
          <cell r="I712">
            <v>6.06</v>
          </cell>
          <cell r="J712">
            <v>0.51</v>
          </cell>
          <cell r="K712">
            <v>11.339</v>
          </cell>
          <cell r="L712">
            <v>3.4016999999999999E-2</v>
          </cell>
          <cell r="M712">
            <v>0.96</v>
          </cell>
          <cell r="Q712">
            <v>8693807202986</v>
          </cell>
        </row>
        <row r="713">
          <cell r="D713" t="str">
            <v>TELEFUNKEN TLF</v>
          </cell>
          <cell r="E713">
            <v>10</v>
          </cell>
          <cell r="F713">
            <v>30</v>
          </cell>
          <cell r="G713">
            <v>35</v>
          </cell>
          <cell r="H713">
            <v>34</v>
          </cell>
          <cell r="I713">
            <v>5.84</v>
          </cell>
          <cell r="J713">
            <v>0.5</v>
          </cell>
          <cell r="K713">
            <v>11.9</v>
          </cell>
          <cell r="L713">
            <v>3.5700000000000003E-2</v>
          </cell>
          <cell r="M713">
            <v>0.83999999999999986</v>
          </cell>
          <cell r="N713">
            <v>5</v>
          </cell>
          <cell r="O713">
            <v>14</v>
          </cell>
          <cell r="P713">
            <v>31.5</v>
          </cell>
          <cell r="Q713">
            <v>8693807220744</v>
          </cell>
        </row>
        <row r="714">
          <cell r="D714" t="str">
            <v>TELEFUNKEN TLF</v>
          </cell>
          <cell r="E714">
            <v>4</v>
          </cell>
          <cell r="F714">
            <v>36.5</v>
          </cell>
          <cell r="G714">
            <v>58</v>
          </cell>
          <cell r="H714">
            <v>33</v>
          </cell>
          <cell r="I714">
            <v>16.760000000000002</v>
          </cell>
          <cell r="J714">
            <v>4.18</v>
          </cell>
          <cell r="K714">
            <v>23.286999999999999</v>
          </cell>
          <cell r="L714">
            <v>6.9861000000000006E-2</v>
          </cell>
          <cell r="M714">
            <v>4.00000000000027E-2</v>
          </cell>
          <cell r="N714">
            <v>15</v>
          </cell>
          <cell r="O714">
            <v>36</v>
          </cell>
          <cell r="P714">
            <v>33</v>
          </cell>
          <cell r="Q714">
            <v>0</v>
          </cell>
        </row>
        <row r="715">
          <cell r="D715" t="str">
            <v>TELEFUNKEN TLF</v>
          </cell>
          <cell r="E715">
            <v>8</v>
          </cell>
          <cell r="F715">
            <v>31.5</v>
          </cell>
          <cell r="G715">
            <v>52</v>
          </cell>
          <cell r="H715">
            <v>34</v>
          </cell>
          <cell r="I715">
            <v>10.95</v>
          </cell>
          <cell r="J715">
            <v>1.28</v>
          </cell>
          <cell r="K715">
            <v>18.564</v>
          </cell>
          <cell r="L715">
            <v>5.5691999999999998E-2</v>
          </cell>
          <cell r="M715">
            <v>0.70999999999999908</v>
          </cell>
          <cell r="N715">
            <v>12.5</v>
          </cell>
          <cell r="O715">
            <v>30.5</v>
          </cell>
          <cell r="P715">
            <v>15.5</v>
          </cell>
          <cell r="Q715">
            <v>8693807226661</v>
          </cell>
        </row>
        <row r="716">
          <cell r="D716" t="str">
            <v>TELEFUNKEN TLF</v>
          </cell>
          <cell r="E716">
            <v>6</v>
          </cell>
          <cell r="F716">
            <v>35.5</v>
          </cell>
          <cell r="G716">
            <v>46.5</v>
          </cell>
          <cell r="H716">
            <v>38</v>
          </cell>
          <cell r="I716">
            <v>11.75</v>
          </cell>
          <cell r="J716">
            <v>1.86</v>
          </cell>
          <cell r="K716">
            <v>20.909500000000001</v>
          </cell>
          <cell r="L716">
            <v>6.2728500000000006E-2</v>
          </cell>
          <cell r="M716">
            <v>0.58999999999999986</v>
          </cell>
          <cell r="N716">
            <v>15</v>
          </cell>
          <cell r="O716">
            <v>33.5</v>
          </cell>
          <cell r="P716">
            <v>18</v>
          </cell>
          <cell r="Q716">
            <v>8693807222489</v>
          </cell>
        </row>
        <row r="717">
          <cell r="D717" t="str">
            <v>TELEFUNKEN TLF</v>
          </cell>
          <cell r="E717">
            <v>6</v>
          </cell>
          <cell r="F717">
            <v>33</v>
          </cell>
          <cell r="G717">
            <v>40</v>
          </cell>
          <cell r="H717">
            <v>34</v>
          </cell>
          <cell r="I717">
            <v>9</v>
          </cell>
          <cell r="J717">
            <v>1.4</v>
          </cell>
          <cell r="K717">
            <v>14.96</v>
          </cell>
          <cell r="L717">
            <v>4.4880000000000003E-2</v>
          </cell>
          <cell r="M717">
            <v>0.60000000000000142</v>
          </cell>
          <cell r="N717">
            <v>13</v>
          </cell>
          <cell r="O717">
            <v>31.5</v>
          </cell>
          <cell r="P717">
            <v>16</v>
          </cell>
          <cell r="Q717">
            <v>8693807226197</v>
          </cell>
        </row>
        <row r="718">
          <cell r="D718" t="str">
            <v>TELEFUNKEN TLF</v>
          </cell>
          <cell r="E718">
            <v>10</v>
          </cell>
          <cell r="F718">
            <v>26.5</v>
          </cell>
          <cell r="G718">
            <v>30.5</v>
          </cell>
          <cell r="H718">
            <v>36.5</v>
          </cell>
          <cell r="I718">
            <v>7.08</v>
          </cell>
          <cell r="J718">
            <v>0.57999999999999996</v>
          </cell>
          <cell r="K718">
            <v>9.8337083333333339</v>
          </cell>
          <cell r="L718">
            <v>2.9501125E-2</v>
          </cell>
          <cell r="M718">
            <v>1.2800000000000002</v>
          </cell>
          <cell r="N718">
            <v>5.5</v>
          </cell>
          <cell r="O718">
            <v>23</v>
          </cell>
          <cell r="P718">
            <v>15</v>
          </cell>
          <cell r="Q718">
            <v>8693807226302</v>
          </cell>
        </row>
        <row r="719">
          <cell r="D719" t="str">
            <v>TELEFUNKEN TLF</v>
          </cell>
          <cell r="E719">
            <v>2</v>
          </cell>
          <cell r="F719">
            <v>52</v>
          </cell>
          <cell r="G719">
            <v>64</v>
          </cell>
          <cell r="H719">
            <v>32</v>
          </cell>
          <cell r="I719">
            <v>12.85</v>
          </cell>
          <cell r="J719">
            <v>5.91</v>
          </cell>
          <cell r="K719">
            <v>35.498666666666665</v>
          </cell>
          <cell r="L719">
            <v>0.10649599999999999</v>
          </cell>
          <cell r="M719">
            <v>1.0299999999999994</v>
          </cell>
          <cell r="N719">
            <v>32</v>
          </cell>
          <cell r="O719">
            <v>50</v>
          </cell>
          <cell r="P719">
            <v>30.5</v>
          </cell>
          <cell r="Q719">
            <v>8693807222328</v>
          </cell>
        </row>
        <row r="720">
          <cell r="D720" t="str">
            <v>TELEFUNKEN TLF</v>
          </cell>
          <cell r="E720">
            <v>1</v>
          </cell>
          <cell r="F720">
            <v>34</v>
          </cell>
          <cell r="G720">
            <v>57.5</v>
          </cell>
          <cell r="H720">
            <v>30</v>
          </cell>
          <cell r="I720">
            <v>8.1999999999999993</v>
          </cell>
          <cell r="J720">
            <v>8.1999999999999993</v>
          </cell>
          <cell r="K720">
            <v>19.55</v>
          </cell>
          <cell r="L720">
            <v>5.8650000000000001E-2</v>
          </cell>
          <cell r="M720">
            <v>0</v>
          </cell>
          <cell r="N720">
            <v>34</v>
          </cell>
          <cell r="O720">
            <v>57.5</v>
          </cell>
          <cell r="P720">
            <v>30</v>
          </cell>
          <cell r="Q720">
            <v>0</v>
          </cell>
        </row>
        <row r="721">
          <cell r="D721" t="str">
            <v>TELEFUNKEN TLF-2006</v>
          </cell>
          <cell r="E721">
            <v>6</v>
          </cell>
          <cell r="F721">
            <v>27</v>
          </cell>
          <cell r="G721">
            <v>53.5</v>
          </cell>
          <cell r="H721">
            <v>29</v>
          </cell>
          <cell r="I721">
            <v>9.7100000000000009</v>
          </cell>
          <cell r="J721">
            <v>1.52</v>
          </cell>
          <cell r="K721">
            <v>13.9635</v>
          </cell>
          <cell r="L721">
            <v>4.1890499999999997E-2</v>
          </cell>
          <cell r="M721">
            <v>0.58999999999999986</v>
          </cell>
          <cell r="Q721">
            <v>8693807207158</v>
          </cell>
        </row>
        <row r="722">
          <cell r="D722" t="str">
            <v>TELEFUNKEN TLF-2007</v>
          </cell>
          <cell r="E722">
            <v>4</v>
          </cell>
          <cell r="F722">
            <v>37</v>
          </cell>
          <cell r="G722">
            <v>41</v>
          </cell>
          <cell r="H722">
            <v>29</v>
          </cell>
          <cell r="I722">
            <v>8.2799999999999994</v>
          </cell>
          <cell r="J722">
            <v>1.92</v>
          </cell>
          <cell r="K722">
            <v>14.664333333333333</v>
          </cell>
          <cell r="L722">
            <v>4.3992999999999997E-2</v>
          </cell>
          <cell r="M722">
            <v>0.59999999999999964</v>
          </cell>
          <cell r="Q722">
            <v>8693807207165</v>
          </cell>
        </row>
        <row r="723">
          <cell r="D723" t="str">
            <v>TELEFUNKEN TLF-2008</v>
          </cell>
          <cell r="E723">
            <v>4</v>
          </cell>
          <cell r="F723">
            <v>36.5</v>
          </cell>
          <cell r="G723">
            <v>41</v>
          </cell>
          <cell r="H723">
            <v>29.5</v>
          </cell>
          <cell r="I723">
            <v>8.0299999999999994</v>
          </cell>
          <cell r="J723">
            <v>1.9</v>
          </cell>
          <cell r="K723">
            <v>14.715583333333333</v>
          </cell>
          <cell r="L723">
            <v>4.4146749999999998E-2</v>
          </cell>
          <cell r="M723">
            <v>0.42999999999999972</v>
          </cell>
          <cell r="N723">
            <v>8.5</v>
          </cell>
          <cell r="O723">
            <v>39.5</v>
          </cell>
          <cell r="P723">
            <v>27.5</v>
          </cell>
          <cell r="Q723">
            <v>8693807207172</v>
          </cell>
        </row>
        <row r="724">
          <cell r="D724" t="str">
            <v>TELEFUNKEN TLF-4010</v>
          </cell>
          <cell r="E724">
            <v>60</v>
          </cell>
          <cell r="F724">
            <v>17</v>
          </cell>
          <cell r="G724">
            <v>36</v>
          </cell>
          <cell r="H724">
            <v>20</v>
          </cell>
          <cell r="I724">
            <v>15.13</v>
          </cell>
          <cell r="J724">
            <v>0.24</v>
          </cell>
          <cell r="K724">
            <v>4.08</v>
          </cell>
          <cell r="L724">
            <v>1.2239999999999999E-2</v>
          </cell>
          <cell r="M724">
            <v>0.7300000000000022</v>
          </cell>
          <cell r="Q724">
            <v>8693807199804</v>
          </cell>
        </row>
        <row r="725">
          <cell r="D725" t="str">
            <v>TELEFUNKEN TLF-4012</v>
          </cell>
          <cell r="E725">
            <v>160</v>
          </cell>
          <cell r="F725">
            <v>30</v>
          </cell>
          <cell r="G725">
            <v>40</v>
          </cell>
          <cell r="H725">
            <v>19.5</v>
          </cell>
          <cell r="I725">
            <v>9.7799999999999994</v>
          </cell>
          <cell r="J725">
            <v>0.06</v>
          </cell>
          <cell r="K725">
            <v>7.8</v>
          </cell>
          <cell r="L725">
            <v>2.3400000000000001E-2</v>
          </cell>
          <cell r="M725">
            <v>0.17999999999999972</v>
          </cell>
          <cell r="Q725">
            <v>8693807203457</v>
          </cell>
        </row>
        <row r="726">
          <cell r="D726" t="str">
            <v>TELEFUNKEN TLF-4014</v>
          </cell>
          <cell r="E726">
            <v>160</v>
          </cell>
          <cell r="F726">
            <v>30</v>
          </cell>
          <cell r="G726">
            <v>40</v>
          </cell>
          <cell r="H726">
            <v>19</v>
          </cell>
          <cell r="I726">
            <v>17.149999999999999</v>
          </cell>
          <cell r="J726">
            <v>0.1</v>
          </cell>
          <cell r="K726">
            <v>7.6</v>
          </cell>
          <cell r="L726">
            <v>2.2800000000000001E-2</v>
          </cell>
          <cell r="M726">
            <v>1.1499999999999986</v>
          </cell>
          <cell r="Q726">
            <v>8693807203464</v>
          </cell>
        </row>
        <row r="727">
          <cell r="D727" t="str">
            <v>TELEFUNKEN TLF-4020</v>
          </cell>
          <cell r="E727">
            <v>60</v>
          </cell>
          <cell r="F727">
            <v>13</v>
          </cell>
          <cell r="G727">
            <v>32.5</v>
          </cell>
          <cell r="H727">
            <v>16.5</v>
          </cell>
          <cell r="I727">
            <v>7.69</v>
          </cell>
          <cell r="J727">
            <v>0.12</v>
          </cell>
          <cell r="K727">
            <v>2.32375</v>
          </cell>
          <cell r="L727">
            <v>6.97125E-3</v>
          </cell>
          <cell r="M727">
            <v>0.4900000000000011</v>
          </cell>
          <cell r="Q727">
            <v>8693807199811</v>
          </cell>
        </row>
        <row r="728">
          <cell r="D728" t="str">
            <v>TELEFUNKEN TLF-4022</v>
          </cell>
          <cell r="E728">
            <v>240</v>
          </cell>
          <cell r="F728">
            <v>29</v>
          </cell>
          <cell r="G728">
            <v>40.5</v>
          </cell>
          <cell r="H728">
            <v>23</v>
          </cell>
          <cell r="I728">
            <v>8.57</v>
          </cell>
          <cell r="J728">
            <v>0.03</v>
          </cell>
          <cell r="K728">
            <v>9.0045000000000002</v>
          </cell>
          <cell r="L728">
            <v>2.7013499999999999E-2</v>
          </cell>
          <cell r="M728">
            <v>1.370000000000001</v>
          </cell>
          <cell r="Q728">
            <v>8693807203433</v>
          </cell>
        </row>
        <row r="729">
          <cell r="D729" t="str">
            <v>TELEFUNKEN TLF-4024</v>
          </cell>
          <cell r="E729">
            <v>240</v>
          </cell>
          <cell r="F729">
            <v>29.5</v>
          </cell>
          <cell r="G729">
            <v>40</v>
          </cell>
          <cell r="H729">
            <v>22.5</v>
          </cell>
          <cell r="I729">
            <v>13.98</v>
          </cell>
          <cell r="J729">
            <v>0.05</v>
          </cell>
          <cell r="K729">
            <v>8.85</v>
          </cell>
          <cell r="L729">
            <v>2.6550000000000001E-2</v>
          </cell>
          <cell r="M729">
            <v>1.9800000000000004</v>
          </cell>
          <cell r="Q729">
            <v>8693807203440</v>
          </cell>
        </row>
        <row r="730">
          <cell r="D730" t="str">
            <v>TELEFUNKEN TLF-4032</v>
          </cell>
          <cell r="E730">
            <v>96</v>
          </cell>
          <cell r="F730">
            <v>30</v>
          </cell>
          <cell r="G730">
            <v>40</v>
          </cell>
          <cell r="H730">
            <v>19.5</v>
          </cell>
          <cell r="I730">
            <v>15.08</v>
          </cell>
          <cell r="J730">
            <v>0.15</v>
          </cell>
          <cell r="K730">
            <v>7.8</v>
          </cell>
          <cell r="L730">
            <v>2.3400000000000001E-2</v>
          </cell>
          <cell r="M730">
            <v>0.68000000000000149</v>
          </cell>
          <cell r="Q730">
            <v>8693807203426</v>
          </cell>
        </row>
        <row r="731">
          <cell r="D731" t="str">
            <v>TELEFUNKEN TLF-4042</v>
          </cell>
          <cell r="E731">
            <v>48</v>
          </cell>
          <cell r="F731">
            <v>20.5</v>
          </cell>
          <cell r="G731">
            <v>34.5</v>
          </cell>
          <cell r="H731">
            <v>24</v>
          </cell>
          <cell r="I731">
            <v>14.72</v>
          </cell>
          <cell r="J731">
            <v>0.28999999999999998</v>
          </cell>
          <cell r="K731">
            <v>5.6580000000000004</v>
          </cell>
          <cell r="L731">
            <v>1.6974E-2</v>
          </cell>
          <cell r="M731">
            <v>0.80000000000000249</v>
          </cell>
          <cell r="Q731">
            <v>8693807203419</v>
          </cell>
        </row>
        <row r="732">
          <cell r="D732" t="str">
            <v>TELEFUNKEN TLF-4051</v>
          </cell>
          <cell r="E732">
            <v>240</v>
          </cell>
          <cell r="F732">
            <v>29.5</v>
          </cell>
          <cell r="G732">
            <v>40.5</v>
          </cell>
          <cell r="H732">
            <v>33.5</v>
          </cell>
          <cell r="I732">
            <v>14.62</v>
          </cell>
          <cell r="J732">
            <v>0.06</v>
          </cell>
          <cell r="K732">
            <v>13.341374999999999</v>
          </cell>
          <cell r="L732">
            <v>4.0024125000000001E-2</v>
          </cell>
          <cell r="M732">
            <v>0.22000000000000064</v>
          </cell>
          <cell r="Q732">
            <v>8693807203402</v>
          </cell>
        </row>
        <row r="733">
          <cell r="D733" t="str">
            <v>TELEFUNKEN TLF-4063</v>
          </cell>
          <cell r="E733">
            <v>16</v>
          </cell>
          <cell r="F733">
            <v>33.5</v>
          </cell>
          <cell r="G733">
            <v>22</v>
          </cell>
          <cell r="H733">
            <v>39.5</v>
          </cell>
          <cell r="I733">
            <v>7.6</v>
          </cell>
          <cell r="J733">
            <v>0.38</v>
          </cell>
          <cell r="K733">
            <v>9.7038333333333338</v>
          </cell>
          <cell r="L733">
            <v>2.9111499999999998E-2</v>
          </cell>
          <cell r="M733">
            <v>1.5199999999999996</v>
          </cell>
          <cell r="Q733">
            <v>8693807203570</v>
          </cell>
        </row>
        <row r="734">
          <cell r="D734" t="str">
            <v>TELEFUNKEN TLF-4064</v>
          </cell>
          <cell r="E734">
            <v>12</v>
          </cell>
          <cell r="F734">
            <v>23.5</v>
          </cell>
          <cell r="G734">
            <v>35</v>
          </cell>
          <cell r="H734">
            <v>16.5</v>
          </cell>
          <cell r="I734">
            <v>3.98</v>
          </cell>
          <cell r="J734">
            <v>0.28999999999999998</v>
          </cell>
          <cell r="K734">
            <v>4.5237499999999997</v>
          </cell>
          <cell r="L734">
            <v>1.357125E-2</v>
          </cell>
          <cell r="M734">
            <v>0.50000000000000044</v>
          </cell>
          <cell r="Q734">
            <v>8693807203525</v>
          </cell>
        </row>
        <row r="735">
          <cell r="D735" t="str">
            <v>TELEFUNKEN TLF-4066</v>
          </cell>
          <cell r="E735">
            <v>12</v>
          </cell>
          <cell r="F735">
            <v>36.5</v>
          </cell>
          <cell r="G735">
            <v>49</v>
          </cell>
          <cell r="H735">
            <v>29.5</v>
          </cell>
          <cell r="I735">
            <v>10.1</v>
          </cell>
          <cell r="J735">
            <v>0.7</v>
          </cell>
          <cell r="K735">
            <v>17.586916666666667</v>
          </cell>
          <cell r="L735">
            <v>5.2760750000000002E-2</v>
          </cell>
          <cell r="M735">
            <v>1.7000000000000011</v>
          </cell>
          <cell r="Q735">
            <v>8693807253587</v>
          </cell>
        </row>
        <row r="736">
          <cell r="D736" t="str">
            <v>TELEFUNKEN TLF-4067</v>
          </cell>
          <cell r="E736">
            <v>12</v>
          </cell>
          <cell r="F736">
            <v>38.5</v>
          </cell>
          <cell r="G736">
            <v>43.5</v>
          </cell>
          <cell r="H736">
            <v>19</v>
          </cell>
          <cell r="I736">
            <v>8.4</v>
          </cell>
          <cell r="J736">
            <v>0.56999999999999995</v>
          </cell>
          <cell r="K736">
            <v>10.60675</v>
          </cell>
          <cell r="L736">
            <v>3.1820250000000001E-2</v>
          </cell>
          <cell r="M736">
            <v>1.5600000000000005</v>
          </cell>
          <cell r="Q736">
            <v>8693807203594</v>
          </cell>
        </row>
        <row r="737">
          <cell r="D737" t="str">
            <v>TELEFUNKEN TLF-4067</v>
          </cell>
          <cell r="E737">
            <v>16</v>
          </cell>
          <cell r="F737">
            <v>36</v>
          </cell>
          <cell r="G737">
            <v>50</v>
          </cell>
          <cell r="H737">
            <v>19.5</v>
          </cell>
          <cell r="I737">
            <v>10.36</v>
          </cell>
          <cell r="J737">
            <v>0.56999999999999995</v>
          </cell>
          <cell r="K737">
            <v>11.7</v>
          </cell>
          <cell r="L737">
            <v>3.5099999999999999E-2</v>
          </cell>
          <cell r="M737">
            <v>1.2400000000000002</v>
          </cell>
          <cell r="Q737">
            <v>8693807203594</v>
          </cell>
        </row>
        <row r="738">
          <cell r="D738" t="str">
            <v>TELEFUNKEN TLF-4067</v>
          </cell>
          <cell r="E738">
            <v>12</v>
          </cell>
          <cell r="F738">
            <v>38.5</v>
          </cell>
          <cell r="G738">
            <v>43.5</v>
          </cell>
          <cell r="H738">
            <v>19</v>
          </cell>
          <cell r="I738">
            <v>8.4</v>
          </cell>
          <cell r="J738">
            <v>0.56999999999999995</v>
          </cell>
          <cell r="K738">
            <v>10.60675</v>
          </cell>
          <cell r="L738">
            <v>3.1820250000000001E-2</v>
          </cell>
          <cell r="M738">
            <v>1.5600000000000005</v>
          </cell>
          <cell r="N738">
            <v>3.5</v>
          </cell>
          <cell r="O738">
            <v>17.3</v>
          </cell>
          <cell r="P738">
            <v>36.5</v>
          </cell>
          <cell r="Q738">
            <v>8693807203594</v>
          </cell>
        </row>
        <row r="739">
          <cell r="D739" t="str">
            <v>TELEFUNKEN TLF-4068</v>
          </cell>
          <cell r="E739">
            <v>16</v>
          </cell>
          <cell r="F739">
            <v>33.5</v>
          </cell>
          <cell r="G739">
            <v>42.5</v>
          </cell>
          <cell r="H739">
            <v>20</v>
          </cell>
          <cell r="I739">
            <v>6.4</v>
          </cell>
          <cell r="J739">
            <v>0.31</v>
          </cell>
          <cell r="K739">
            <v>9.4916666666666671</v>
          </cell>
          <cell r="L739">
            <v>2.8475E-2</v>
          </cell>
          <cell r="M739">
            <v>1.4400000000000004</v>
          </cell>
          <cell r="Q739">
            <v>8693807203600</v>
          </cell>
        </row>
        <row r="740">
          <cell r="D740" t="str">
            <v>TELEFUNKEN TLF-4068</v>
          </cell>
          <cell r="E740">
            <v>20</v>
          </cell>
          <cell r="F740">
            <v>32.5</v>
          </cell>
          <cell r="G740">
            <v>50.5</v>
          </cell>
          <cell r="H740">
            <v>19.5</v>
          </cell>
          <cell r="I740">
            <v>7.64</v>
          </cell>
          <cell r="J740">
            <v>0.31</v>
          </cell>
          <cell r="K740">
            <v>10.668125</v>
          </cell>
          <cell r="L740">
            <v>3.2004375000000002E-2</v>
          </cell>
          <cell r="M740">
            <v>1.4399999999999995</v>
          </cell>
          <cell r="Q740">
            <v>8693807203600</v>
          </cell>
        </row>
        <row r="741">
          <cell r="D741" t="str">
            <v>TELEFUNKEN TLF-5001</v>
          </cell>
          <cell r="E741">
            <v>10</v>
          </cell>
          <cell r="F741">
            <v>18</v>
          </cell>
          <cell r="G741">
            <v>45.5</v>
          </cell>
          <cell r="H741">
            <v>35.5</v>
          </cell>
          <cell r="I741">
            <v>5.49</v>
          </cell>
          <cell r="J741">
            <v>0.51</v>
          </cell>
          <cell r="K741">
            <v>9.6914999999999996</v>
          </cell>
          <cell r="L741">
            <v>2.90745E-2</v>
          </cell>
          <cell r="M741">
            <v>0.39000000000000057</v>
          </cell>
          <cell r="Q741">
            <v>8693807202856</v>
          </cell>
        </row>
        <row r="742">
          <cell r="D742" t="str">
            <v>TELEFUNKEN TLF-5011</v>
          </cell>
          <cell r="E742">
            <v>10</v>
          </cell>
          <cell r="F742">
            <v>24.5</v>
          </cell>
          <cell r="G742">
            <v>36.5</v>
          </cell>
          <cell r="H742">
            <v>45.5</v>
          </cell>
          <cell r="I742">
            <v>7.45</v>
          </cell>
          <cell r="J742">
            <v>0.69</v>
          </cell>
          <cell r="K742">
            <v>13.562791666666667</v>
          </cell>
          <cell r="L742">
            <v>4.0688374999999999E-2</v>
          </cell>
          <cell r="M742">
            <v>0.55000000000000071</v>
          </cell>
          <cell r="N742">
            <v>7</v>
          </cell>
          <cell r="O742">
            <v>22.5</v>
          </cell>
          <cell r="P742">
            <v>21.5</v>
          </cell>
          <cell r="Q742">
            <v>8693807203532</v>
          </cell>
        </row>
        <row r="743">
          <cell r="D743" t="str">
            <v>TELEFUNKEN TLF-5012</v>
          </cell>
          <cell r="E743">
            <v>10</v>
          </cell>
          <cell r="F743">
            <v>21</v>
          </cell>
          <cell r="G743">
            <v>30</v>
          </cell>
          <cell r="H743">
            <v>49</v>
          </cell>
          <cell r="I743">
            <v>6.68</v>
          </cell>
          <cell r="J743">
            <v>0.5</v>
          </cell>
          <cell r="K743">
            <v>10.29</v>
          </cell>
          <cell r="L743">
            <v>3.0870000000000002E-2</v>
          </cell>
          <cell r="M743">
            <v>1.6799999999999997</v>
          </cell>
          <cell r="N743">
            <v>6</v>
          </cell>
          <cell r="O743">
            <v>19.5</v>
          </cell>
          <cell r="P743">
            <v>23.5</v>
          </cell>
          <cell r="Q743">
            <v>8693807203549</v>
          </cell>
        </row>
        <row r="744">
          <cell r="D744" t="str">
            <v>TELEFUNKEN TLF</v>
          </cell>
          <cell r="E744">
            <v>10</v>
          </cell>
          <cell r="F744">
            <v>24.5</v>
          </cell>
          <cell r="G744">
            <v>38.5</v>
          </cell>
          <cell r="H744">
            <v>47.5</v>
          </cell>
          <cell r="I744">
            <v>8.5</v>
          </cell>
          <cell r="J744">
            <v>0.79</v>
          </cell>
          <cell r="K744">
            <v>14.934791666666667</v>
          </cell>
          <cell r="L744">
            <v>4.4804375E-2</v>
          </cell>
          <cell r="M744">
            <v>0.59999999999999964</v>
          </cell>
          <cell r="N744">
            <v>7.5</v>
          </cell>
          <cell r="O744">
            <v>22.5</v>
          </cell>
          <cell r="P744">
            <v>23</v>
          </cell>
          <cell r="Q744">
            <v>8693807216457</v>
          </cell>
        </row>
        <row r="745">
          <cell r="D745" t="str">
            <v>TELEFUNKEN TLF-5514</v>
          </cell>
          <cell r="E745">
            <v>20</v>
          </cell>
          <cell r="F745">
            <v>17.5</v>
          </cell>
          <cell r="G745">
            <v>22</v>
          </cell>
          <cell r="H745">
            <v>14</v>
          </cell>
          <cell r="I745">
            <v>1.4</v>
          </cell>
          <cell r="J745">
            <v>0.06</v>
          </cell>
          <cell r="K745">
            <v>1.7966666666666666</v>
          </cell>
          <cell r="L745">
            <v>5.3899999999999998E-3</v>
          </cell>
          <cell r="M745">
            <v>0.19999999999999996</v>
          </cell>
          <cell r="N745">
            <v>3.2</v>
          </cell>
          <cell r="O745">
            <v>5.0999999999999996</v>
          </cell>
          <cell r="P745">
            <v>12.1</v>
          </cell>
          <cell r="Q745">
            <v>8693807207097</v>
          </cell>
        </row>
        <row r="746">
          <cell r="D746" t="str">
            <v>TELEFUNKEN TLF-6001</v>
          </cell>
          <cell r="E746">
            <v>20</v>
          </cell>
          <cell r="F746">
            <v>25</v>
          </cell>
          <cell r="G746">
            <v>31</v>
          </cell>
          <cell r="H746">
            <v>13.5</v>
          </cell>
          <cell r="I746">
            <v>3.1</v>
          </cell>
          <cell r="J746">
            <v>0.12</v>
          </cell>
          <cell r="K746">
            <v>3.4874999999999998</v>
          </cell>
          <cell r="L746">
            <v>1.04625E-2</v>
          </cell>
          <cell r="M746">
            <v>0.70000000000000018</v>
          </cell>
          <cell r="N746">
            <v>4.8</v>
          </cell>
          <cell r="O746">
            <v>5.4</v>
          </cell>
          <cell r="P746">
            <v>10.3</v>
          </cell>
          <cell r="Q746">
            <v>8693807205192</v>
          </cell>
        </row>
        <row r="747">
          <cell r="D747" t="str">
            <v>SS 4036</v>
          </cell>
          <cell r="E747">
            <v>6</v>
          </cell>
          <cell r="F747">
            <v>20</v>
          </cell>
          <cell r="G747">
            <v>24.5</v>
          </cell>
          <cell r="H747">
            <v>19</v>
          </cell>
          <cell r="I747">
            <v>1.5</v>
          </cell>
          <cell r="J747">
            <v>0.2</v>
          </cell>
          <cell r="K747">
            <v>3.1033333333333335</v>
          </cell>
          <cell r="L747">
            <v>9.3100000000000006E-3</v>
          </cell>
          <cell r="M747">
            <v>0.29999999999999982</v>
          </cell>
          <cell r="N747">
            <v>6</v>
          </cell>
          <cell r="O747">
            <v>11.5</v>
          </cell>
          <cell r="P747">
            <v>16</v>
          </cell>
          <cell r="Q747">
            <v>8693807227118</v>
          </cell>
        </row>
        <row r="748">
          <cell r="D748" t="str">
            <v>MİNTON MDCL-1475</v>
          </cell>
          <cell r="E748">
            <v>48</v>
          </cell>
          <cell r="F748">
            <v>25.5</v>
          </cell>
          <cell r="G748">
            <v>31</v>
          </cell>
          <cell r="H748">
            <v>39</v>
          </cell>
          <cell r="I748">
            <v>7.2</v>
          </cell>
          <cell r="J748">
            <v>0.13</v>
          </cell>
          <cell r="K748">
            <v>10.2765</v>
          </cell>
          <cell r="L748">
            <v>3.0829499999999999E-2</v>
          </cell>
          <cell r="M748">
            <v>0.96</v>
          </cell>
          <cell r="N748">
            <v>3.5</v>
          </cell>
          <cell r="O748">
            <v>14.5</v>
          </cell>
          <cell r="P748">
            <v>8.5</v>
          </cell>
          <cell r="Q748">
            <v>8693807227026</v>
          </cell>
        </row>
        <row r="749">
          <cell r="D749" t="str">
            <v>SCO 5037</v>
          </cell>
          <cell r="E749">
            <v>4</v>
          </cell>
          <cell r="F749">
            <v>31.5</v>
          </cell>
          <cell r="G749">
            <v>60.5</v>
          </cell>
          <cell r="H749">
            <v>61.5</v>
          </cell>
          <cell r="I749">
            <v>14.25</v>
          </cell>
          <cell r="J749">
            <v>3.38</v>
          </cell>
          <cell r="K749">
            <v>39.067875000000001</v>
          </cell>
          <cell r="L749">
            <v>0.11720362500000001</v>
          </cell>
          <cell r="M749">
            <v>0.73000000000000043</v>
          </cell>
          <cell r="N749">
            <v>29.5</v>
          </cell>
          <cell r="O749">
            <v>29.5</v>
          </cell>
          <cell r="P749">
            <v>30</v>
          </cell>
          <cell r="Q749">
            <v>8693807226999</v>
          </cell>
        </row>
        <row r="750">
          <cell r="D750" t="str">
            <v>SFH 3389</v>
          </cell>
          <cell r="E750">
            <v>1</v>
          </cell>
          <cell r="F750">
            <v>16</v>
          </cell>
          <cell r="G750">
            <v>57.5</v>
          </cell>
          <cell r="H750">
            <v>65.5</v>
          </cell>
          <cell r="I750">
            <v>11.85</v>
          </cell>
          <cell r="J750">
            <v>11.85</v>
          </cell>
          <cell r="K750">
            <v>20.086666666666666</v>
          </cell>
          <cell r="L750">
            <v>6.0260000000000001E-2</v>
          </cell>
          <cell r="M750">
            <v>0</v>
          </cell>
          <cell r="N750">
            <v>16</v>
          </cell>
          <cell r="O750">
            <v>57.5</v>
          </cell>
          <cell r="P750">
            <v>65.5</v>
          </cell>
          <cell r="Q750">
            <v>8693807225909</v>
          </cell>
        </row>
        <row r="751">
          <cell r="D751" t="str">
            <v>SVC 3468</v>
          </cell>
          <cell r="E751">
            <v>1</v>
          </cell>
          <cell r="F751">
            <v>36</v>
          </cell>
          <cell r="G751">
            <v>42.5</v>
          </cell>
          <cell r="H751">
            <v>31.5</v>
          </cell>
          <cell r="I751">
            <v>6.75</v>
          </cell>
          <cell r="J751">
            <v>6.75</v>
          </cell>
          <cell r="K751">
            <v>16.065000000000001</v>
          </cell>
          <cell r="L751">
            <v>4.8195000000000002E-2</v>
          </cell>
          <cell r="M751">
            <v>0</v>
          </cell>
          <cell r="N751">
            <v>36</v>
          </cell>
          <cell r="O751">
            <v>42.5</v>
          </cell>
          <cell r="P751">
            <v>31.5</v>
          </cell>
          <cell r="Q751">
            <v>8693807226395</v>
          </cell>
        </row>
        <row r="752">
          <cell r="D752" t="str">
            <v>SHC 4349</v>
          </cell>
          <cell r="E752">
            <v>40</v>
          </cell>
          <cell r="F752">
            <v>24</v>
          </cell>
          <cell r="G752">
            <v>42.5</v>
          </cell>
          <cell r="H752">
            <v>26</v>
          </cell>
          <cell r="I752">
            <v>5.8</v>
          </cell>
          <cell r="J752">
            <v>0.12</v>
          </cell>
          <cell r="K752">
            <v>8.84</v>
          </cell>
          <cell r="L752">
            <v>2.6519999999999998E-2</v>
          </cell>
          <cell r="M752">
            <v>1</v>
          </cell>
          <cell r="N752">
            <v>4</v>
          </cell>
          <cell r="O752">
            <v>10.5</v>
          </cell>
          <cell r="P752">
            <v>10.5</v>
          </cell>
          <cell r="Q752">
            <v>8693807227101</v>
          </cell>
        </row>
        <row r="753">
          <cell r="D753" t="str">
            <v>MİNTON MGC-450</v>
          </cell>
          <cell r="E753">
            <v>2</v>
          </cell>
          <cell r="F753">
            <v>31</v>
          </cell>
          <cell r="G753">
            <v>51.5</v>
          </cell>
          <cell r="H753">
            <v>26.5</v>
          </cell>
          <cell r="I753">
            <v>4.25</v>
          </cell>
          <cell r="J753">
            <v>1.82</v>
          </cell>
          <cell r="K753">
            <v>14.102416666666667</v>
          </cell>
          <cell r="L753">
            <v>4.2307249999999998E-2</v>
          </cell>
          <cell r="M753">
            <v>0.60999999999999988</v>
          </cell>
          <cell r="N753">
            <v>25</v>
          </cell>
          <cell r="O753">
            <v>29.5</v>
          </cell>
          <cell r="P753">
            <v>25</v>
          </cell>
          <cell r="Q753">
            <v>8693807226227</v>
          </cell>
        </row>
        <row r="754">
          <cell r="D754" t="str">
            <v>SHB 3082</v>
          </cell>
          <cell r="E754">
            <v>8</v>
          </cell>
          <cell r="F754">
            <v>28</v>
          </cell>
          <cell r="G754">
            <v>54.5</v>
          </cell>
          <cell r="H754">
            <v>27.5</v>
          </cell>
          <cell r="I754">
            <v>9.5</v>
          </cell>
          <cell r="J754">
            <v>1.1100000000000001</v>
          </cell>
          <cell r="K754">
            <v>13.988333333333333</v>
          </cell>
          <cell r="L754">
            <v>4.1965000000000002E-2</v>
          </cell>
          <cell r="M754">
            <v>0.61999999999999922</v>
          </cell>
          <cell r="N754">
            <v>13</v>
          </cell>
          <cell r="O754">
            <v>13</v>
          </cell>
          <cell r="P754">
            <v>26</v>
          </cell>
          <cell r="Q754">
            <v>8693807227002</v>
          </cell>
        </row>
        <row r="755">
          <cell r="D755" t="str">
            <v>TELEFUNKEN TLF-6014</v>
          </cell>
          <cell r="E755">
            <v>20</v>
          </cell>
          <cell r="F755">
            <v>25.6</v>
          </cell>
          <cell r="G755">
            <v>31.5</v>
          </cell>
          <cell r="H755">
            <v>13.8</v>
          </cell>
          <cell r="I755">
            <v>3.01</v>
          </cell>
          <cell r="J755">
            <v>0.12</v>
          </cell>
          <cell r="K755">
            <v>3.7094400000000003</v>
          </cell>
          <cell r="L755">
            <v>1.1128320000000002E-2</v>
          </cell>
          <cell r="M755">
            <v>0.60999999999999988</v>
          </cell>
          <cell r="N755">
            <v>5.5</v>
          </cell>
          <cell r="O755">
            <v>10.199999999999999</v>
          </cell>
          <cell r="P755">
            <v>4.5999999999999996</v>
          </cell>
          <cell r="Q755">
            <v>8693807213838</v>
          </cell>
        </row>
        <row r="756">
          <cell r="D756" t="str">
            <v>STR 4918</v>
          </cell>
          <cell r="E756">
            <v>20</v>
          </cell>
          <cell r="F756">
            <v>27.5</v>
          </cell>
          <cell r="G756">
            <v>37</v>
          </cell>
          <cell r="H756">
            <v>18.5</v>
          </cell>
          <cell r="I756">
            <v>2.8</v>
          </cell>
          <cell r="J756">
            <v>0.12</v>
          </cell>
          <cell r="K756">
            <v>6.2745833333333332</v>
          </cell>
          <cell r="L756">
            <v>1.882375E-2</v>
          </cell>
          <cell r="M756">
            <v>0.39999999999999991</v>
          </cell>
          <cell r="N756">
            <v>3.5</v>
          </cell>
          <cell r="O756">
            <v>12.5</v>
          </cell>
          <cell r="P756">
            <v>16</v>
          </cell>
          <cell r="Q756">
            <v>8693807227286</v>
          </cell>
        </row>
        <row r="757">
          <cell r="D757" t="str">
            <v>SHD 7029</v>
          </cell>
          <cell r="E757">
            <v>12</v>
          </cell>
          <cell r="F757">
            <v>27</v>
          </cell>
          <cell r="G757">
            <v>54</v>
          </cell>
          <cell r="H757">
            <v>16.5</v>
          </cell>
          <cell r="I757">
            <v>2.79</v>
          </cell>
          <cell r="J757">
            <v>0.19</v>
          </cell>
          <cell r="K757">
            <v>8.0190000000000001</v>
          </cell>
          <cell r="L757">
            <v>2.4056999999999999E-2</v>
          </cell>
          <cell r="M757">
            <v>0.50999999999999979</v>
          </cell>
          <cell r="N757">
            <v>7</v>
          </cell>
          <cell r="O757">
            <v>8.5</v>
          </cell>
          <cell r="P757">
            <v>26</v>
          </cell>
          <cell r="Q757">
            <v>8693807227279</v>
          </cell>
        </row>
        <row r="758">
          <cell r="D758" t="str">
            <v>SHC 4353</v>
          </cell>
          <cell r="E758">
            <v>12</v>
          </cell>
          <cell r="F758">
            <v>31</v>
          </cell>
          <cell r="G758">
            <v>38</v>
          </cell>
          <cell r="H758">
            <v>25</v>
          </cell>
          <cell r="I758">
            <v>6.83</v>
          </cell>
          <cell r="J758">
            <v>0.53</v>
          </cell>
          <cell r="K758">
            <v>9.8166666666666664</v>
          </cell>
          <cell r="L758">
            <v>2.945E-2</v>
          </cell>
          <cell r="M758">
            <v>0.46999999999999975</v>
          </cell>
          <cell r="N758">
            <v>6</v>
          </cell>
          <cell r="O758">
            <v>14.5</v>
          </cell>
          <cell r="P758">
            <v>22.5</v>
          </cell>
          <cell r="Q758">
            <v>8693807227293</v>
          </cell>
        </row>
        <row r="759">
          <cell r="D759" t="str">
            <v>SHC 4354</v>
          </cell>
          <cell r="E759">
            <v>12</v>
          </cell>
          <cell r="F759">
            <v>32</v>
          </cell>
          <cell r="G759">
            <v>34</v>
          </cell>
          <cell r="H759">
            <v>23</v>
          </cell>
          <cell r="I759">
            <v>4.8600000000000003</v>
          </cell>
          <cell r="J759">
            <v>0.37</v>
          </cell>
          <cell r="K759">
            <v>8.341333333333333</v>
          </cell>
          <cell r="L759">
            <v>2.5024000000000001E-2</v>
          </cell>
          <cell r="M759">
            <v>0.42000000000000082</v>
          </cell>
          <cell r="N759">
            <v>5.5</v>
          </cell>
          <cell r="O759">
            <v>15</v>
          </cell>
          <cell r="P759">
            <v>20.5</v>
          </cell>
          <cell r="Q759">
            <v>8693807227309</v>
          </cell>
        </row>
        <row r="760">
          <cell r="D760" t="str">
            <v>SHC 4355</v>
          </cell>
          <cell r="E760">
            <v>20</v>
          </cell>
          <cell r="F760">
            <v>32</v>
          </cell>
          <cell r="G760">
            <v>58</v>
          </cell>
          <cell r="H760">
            <v>20.5</v>
          </cell>
          <cell r="I760">
            <v>7.53</v>
          </cell>
          <cell r="J760">
            <v>0.35</v>
          </cell>
          <cell r="K760">
            <v>12.682666666666666</v>
          </cell>
          <cell r="L760">
            <v>3.8047999999999998E-2</v>
          </cell>
          <cell r="M760">
            <v>0.53000000000000025</v>
          </cell>
          <cell r="N760">
            <v>5.5</v>
          </cell>
          <cell r="O760">
            <v>15</v>
          </cell>
          <cell r="P760">
            <v>18.5</v>
          </cell>
          <cell r="Q760">
            <v>8693807227316</v>
          </cell>
        </row>
        <row r="761">
          <cell r="D761" t="str">
            <v>SK 7314</v>
          </cell>
          <cell r="E761">
            <v>8</v>
          </cell>
          <cell r="F761">
            <v>35.5</v>
          </cell>
          <cell r="G761">
            <v>45.5</v>
          </cell>
          <cell r="H761">
            <v>47</v>
          </cell>
          <cell r="I761">
            <v>8.4499999999999993</v>
          </cell>
          <cell r="J761">
            <v>0.96</v>
          </cell>
          <cell r="K761">
            <v>25.305583333333335</v>
          </cell>
          <cell r="L761">
            <v>7.5916750000000005E-2</v>
          </cell>
          <cell r="M761">
            <v>0.76999999999999957</v>
          </cell>
          <cell r="N761">
            <v>16.5</v>
          </cell>
          <cell r="O761">
            <v>22</v>
          </cell>
          <cell r="P761">
            <v>22</v>
          </cell>
          <cell r="Q761">
            <v>8693807227231</v>
          </cell>
        </row>
        <row r="762">
          <cell r="D762" t="str">
            <v>SHC 4350</v>
          </cell>
          <cell r="E762">
            <v>12</v>
          </cell>
          <cell r="F762">
            <v>31</v>
          </cell>
          <cell r="G762">
            <v>40.5</v>
          </cell>
          <cell r="H762">
            <v>24</v>
          </cell>
          <cell r="I762">
            <v>7.35</v>
          </cell>
          <cell r="J762">
            <v>0.6</v>
          </cell>
          <cell r="K762">
            <v>10.044</v>
          </cell>
          <cell r="L762">
            <v>3.0131999999999999E-2</v>
          </cell>
          <cell r="M762">
            <v>0.15000000000000036</v>
          </cell>
          <cell r="N762">
            <v>6.5</v>
          </cell>
          <cell r="O762">
            <v>14.5</v>
          </cell>
          <cell r="P762">
            <v>21.5</v>
          </cell>
          <cell r="Q762">
            <v>8693807227217</v>
          </cell>
        </row>
        <row r="763">
          <cell r="D763" t="str">
            <v>SHC 4351</v>
          </cell>
          <cell r="E763">
            <v>12</v>
          </cell>
          <cell r="F763">
            <v>31</v>
          </cell>
          <cell r="G763">
            <v>40</v>
          </cell>
          <cell r="H763">
            <v>24</v>
          </cell>
          <cell r="I763">
            <v>7.25</v>
          </cell>
          <cell r="J763">
            <v>0.6</v>
          </cell>
          <cell r="K763">
            <v>9.92</v>
          </cell>
          <cell r="L763">
            <v>2.9760000000000002E-2</v>
          </cell>
          <cell r="M763">
            <v>5.0000000000000711E-2</v>
          </cell>
          <cell r="N763">
            <v>6.5</v>
          </cell>
          <cell r="O763">
            <v>14.5</v>
          </cell>
          <cell r="P763">
            <v>21.5</v>
          </cell>
          <cell r="Q763">
            <v>8693807227224</v>
          </cell>
        </row>
        <row r="764">
          <cell r="D764" t="str">
            <v>SHB 3084</v>
          </cell>
          <cell r="E764">
            <v>24</v>
          </cell>
          <cell r="F764">
            <v>22.5</v>
          </cell>
          <cell r="G764">
            <v>35</v>
          </cell>
          <cell r="H764">
            <v>31.5</v>
          </cell>
          <cell r="I764">
            <v>7.5</v>
          </cell>
          <cell r="J764">
            <v>0.28999999999999998</v>
          </cell>
          <cell r="K764">
            <v>8.2687500000000007</v>
          </cell>
          <cell r="L764">
            <v>2.4806249999999998E-2</v>
          </cell>
          <cell r="M764">
            <v>0.54000000000000092</v>
          </cell>
          <cell r="N764">
            <v>6.5</v>
          </cell>
          <cell r="O764">
            <v>6.5</v>
          </cell>
          <cell r="P764">
            <v>16</v>
          </cell>
          <cell r="Q764">
            <v>8693807227071</v>
          </cell>
        </row>
        <row r="765">
          <cell r="D765" t="str">
            <v>STO 6524</v>
          </cell>
          <cell r="E765">
            <v>12</v>
          </cell>
          <cell r="F765">
            <v>27</v>
          </cell>
          <cell r="G765">
            <v>46</v>
          </cell>
          <cell r="H765">
            <v>15</v>
          </cell>
          <cell r="I765">
            <v>2.93</v>
          </cell>
          <cell r="J765">
            <v>0.23</v>
          </cell>
          <cell r="K765">
            <v>6.21</v>
          </cell>
          <cell r="L765">
            <v>1.8630000000000001E-2</v>
          </cell>
          <cell r="M765">
            <v>0.16999999999999993</v>
          </cell>
          <cell r="Q765">
            <v>8693807226852</v>
          </cell>
        </row>
        <row r="766">
          <cell r="D766" t="str">
            <v>STO 6517</v>
          </cell>
          <cell r="E766">
            <v>24</v>
          </cell>
          <cell r="F766">
            <v>28</v>
          </cell>
          <cell r="G766">
            <v>40</v>
          </cell>
          <cell r="H766">
            <v>28.5</v>
          </cell>
          <cell r="I766">
            <v>5.16</v>
          </cell>
          <cell r="J766">
            <v>0.19</v>
          </cell>
          <cell r="K766">
            <v>10.64</v>
          </cell>
          <cell r="L766">
            <v>3.1919999999999997E-2</v>
          </cell>
          <cell r="M766">
            <v>0.59999999999999964</v>
          </cell>
          <cell r="N766">
            <v>9</v>
          </cell>
          <cell r="O766">
            <v>33.5</v>
          </cell>
          <cell r="P766">
            <v>5.5</v>
          </cell>
          <cell r="Q766">
            <v>8693807226791</v>
          </cell>
        </row>
        <row r="767">
          <cell r="D767" t="str">
            <v>STO 6530</v>
          </cell>
          <cell r="E767">
            <v>12</v>
          </cell>
          <cell r="F767">
            <v>26.5</v>
          </cell>
          <cell r="G767">
            <v>33</v>
          </cell>
          <cell r="H767">
            <v>30</v>
          </cell>
          <cell r="I767">
            <v>4.24</v>
          </cell>
          <cell r="J767">
            <v>0.32</v>
          </cell>
          <cell r="K767">
            <v>8.7449999999999992</v>
          </cell>
          <cell r="L767">
            <v>2.6235000000000001E-2</v>
          </cell>
          <cell r="M767">
            <v>0.40000000000000036</v>
          </cell>
          <cell r="Q767">
            <v>8693807227088</v>
          </cell>
        </row>
        <row r="768">
          <cell r="D768" t="str">
            <v>STO 6525</v>
          </cell>
          <cell r="E768">
            <v>12</v>
          </cell>
          <cell r="F768">
            <v>33</v>
          </cell>
          <cell r="G768">
            <v>46.5</v>
          </cell>
          <cell r="H768">
            <v>46.5</v>
          </cell>
          <cell r="I768">
            <v>8.93</v>
          </cell>
          <cell r="J768">
            <v>0.65</v>
          </cell>
          <cell r="K768">
            <v>23.784749999999999</v>
          </cell>
          <cell r="L768">
            <v>7.1354249999999994E-2</v>
          </cell>
          <cell r="M768">
            <v>1.129999999999999</v>
          </cell>
          <cell r="N768">
            <v>14.5</v>
          </cell>
          <cell r="O768">
            <v>14.5</v>
          </cell>
          <cell r="P768">
            <v>20.5</v>
          </cell>
          <cell r="Q768">
            <v>8693807226906</v>
          </cell>
        </row>
        <row r="769">
          <cell r="D769" t="str">
            <v>SHD 7033</v>
          </cell>
          <cell r="E769">
            <v>12</v>
          </cell>
          <cell r="F769">
            <v>29</v>
          </cell>
          <cell r="G769">
            <v>53.5</v>
          </cell>
          <cell r="H769">
            <v>23.5</v>
          </cell>
          <cell r="I769">
            <v>6.38</v>
          </cell>
          <cell r="J769">
            <v>0.49</v>
          </cell>
          <cell r="K769">
            <v>12.153416666666667</v>
          </cell>
          <cell r="L769">
            <v>3.646025E-2</v>
          </cell>
          <cell r="M769">
            <v>0.5</v>
          </cell>
          <cell r="N769">
            <v>9</v>
          </cell>
          <cell r="O769">
            <v>13.5</v>
          </cell>
          <cell r="P769">
            <v>21.5</v>
          </cell>
          <cell r="Q769">
            <v>8693807227330</v>
          </cell>
        </row>
        <row r="770">
          <cell r="D770" t="str">
            <v>SHC 4356</v>
          </cell>
          <cell r="E770">
            <v>12</v>
          </cell>
          <cell r="F770">
            <v>39.5</v>
          </cell>
          <cell r="G770">
            <v>43.5</v>
          </cell>
          <cell r="H770">
            <v>30.5</v>
          </cell>
          <cell r="I770">
            <v>7.86</v>
          </cell>
          <cell r="J770">
            <v>0.6</v>
          </cell>
          <cell r="K770">
            <v>17.468875000000001</v>
          </cell>
          <cell r="L770">
            <v>5.2406624999999998E-2</v>
          </cell>
          <cell r="M770">
            <v>0.66000000000000103</v>
          </cell>
          <cell r="N770">
            <v>6.5</v>
          </cell>
          <cell r="O770">
            <v>21.5</v>
          </cell>
          <cell r="P770">
            <v>28.5</v>
          </cell>
          <cell r="Q770">
            <v>8693807227323</v>
          </cell>
        </row>
        <row r="771">
          <cell r="D771" t="str">
            <v>SCO 5040</v>
          </cell>
          <cell r="E771">
            <v>2</v>
          </cell>
          <cell r="F771">
            <v>43.5</v>
          </cell>
          <cell r="G771">
            <v>67.5</v>
          </cell>
          <cell r="H771">
            <v>30.5</v>
          </cell>
          <cell r="I771">
            <v>10.6</v>
          </cell>
          <cell r="J771">
            <v>4.76</v>
          </cell>
          <cell r="K771">
            <v>29.851875</v>
          </cell>
          <cell r="L771">
            <v>8.9555625E-2</v>
          </cell>
          <cell r="M771">
            <v>1.08</v>
          </cell>
          <cell r="N771">
            <v>32.5</v>
          </cell>
          <cell r="O771">
            <v>42.5</v>
          </cell>
          <cell r="P771">
            <v>28.5</v>
          </cell>
          <cell r="Q771">
            <v>8693807216921</v>
          </cell>
        </row>
        <row r="772">
          <cell r="D772" t="str">
            <v>SHC 4350</v>
          </cell>
          <cell r="E772">
            <v>12</v>
          </cell>
          <cell r="F772">
            <v>31</v>
          </cell>
          <cell r="G772">
            <v>40.5</v>
          </cell>
          <cell r="H772">
            <v>24</v>
          </cell>
          <cell r="I772">
            <v>7.35</v>
          </cell>
          <cell r="J772">
            <v>0.6</v>
          </cell>
          <cell r="K772">
            <v>10.044</v>
          </cell>
          <cell r="L772">
            <v>3.0131999999999999E-2</v>
          </cell>
          <cell r="M772">
            <v>0.15000000000000036</v>
          </cell>
          <cell r="N772">
            <v>6.5</v>
          </cell>
          <cell r="O772">
            <v>14.5</v>
          </cell>
          <cell r="P772">
            <v>21.5</v>
          </cell>
          <cell r="Q772">
            <v>8693807227217</v>
          </cell>
        </row>
        <row r="773">
          <cell r="D773" t="str">
            <v>SHC 4351</v>
          </cell>
          <cell r="E773">
            <v>12</v>
          </cell>
          <cell r="F773">
            <v>31</v>
          </cell>
          <cell r="G773">
            <v>40</v>
          </cell>
          <cell r="H773">
            <v>24</v>
          </cell>
          <cell r="I773">
            <v>7.25</v>
          </cell>
          <cell r="J773">
            <v>0.6</v>
          </cell>
          <cell r="K773">
            <v>9.92</v>
          </cell>
          <cell r="L773">
            <v>2.9760000000000002E-2</v>
          </cell>
          <cell r="M773">
            <v>5.0000000000000711E-2</v>
          </cell>
          <cell r="N773">
            <v>6.5</v>
          </cell>
          <cell r="O773">
            <v>14.5</v>
          </cell>
          <cell r="P773">
            <v>21.5</v>
          </cell>
          <cell r="Q773">
            <v>8693807227224</v>
          </cell>
        </row>
        <row r="774">
          <cell r="D774" t="str">
            <v>SHD 7034</v>
          </cell>
          <cell r="E774">
            <v>12</v>
          </cell>
          <cell r="F774">
            <v>22.5</v>
          </cell>
          <cell r="G774">
            <v>43</v>
          </cell>
          <cell r="H774">
            <v>20.5</v>
          </cell>
          <cell r="I774">
            <v>5.16</v>
          </cell>
          <cell r="J774">
            <v>0.35</v>
          </cell>
          <cell r="K774">
            <v>6.6112500000000001</v>
          </cell>
          <cell r="L774">
            <v>1.9833750000000001E-2</v>
          </cell>
          <cell r="M774">
            <v>0.96000000000000085</v>
          </cell>
          <cell r="N774">
            <v>7</v>
          </cell>
          <cell r="O774">
            <v>10.5</v>
          </cell>
          <cell r="P774">
            <v>18.5</v>
          </cell>
          <cell r="Q774">
            <v>8693807227163</v>
          </cell>
        </row>
        <row r="775">
          <cell r="D775" t="str">
            <v>SHD 7035</v>
          </cell>
          <cell r="E775">
            <v>8</v>
          </cell>
          <cell r="F775">
            <v>40.5</v>
          </cell>
          <cell r="G775">
            <v>45.5</v>
          </cell>
          <cell r="H775">
            <v>30</v>
          </cell>
          <cell r="I775">
            <v>7</v>
          </cell>
          <cell r="J775">
            <v>0.79</v>
          </cell>
          <cell r="K775">
            <v>18.427499999999998</v>
          </cell>
          <cell r="L775">
            <v>5.5282499999999998E-2</v>
          </cell>
          <cell r="M775">
            <v>0.67999999999999972</v>
          </cell>
          <cell r="N775">
            <v>9.5</v>
          </cell>
          <cell r="O775">
            <v>22</v>
          </cell>
          <cell r="P775">
            <v>27.5</v>
          </cell>
          <cell r="Q775">
            <v>8693807227170</v>
          </cell>
        </row>
        <row r="776">
          <cell r="D776" t="str">
            <v>SHD 7036</v>
          </cell>
          <cell r="E776">
            <v>8</v>
          </cell>
          <cell r="F776">
            <v>40</v>
          </cell>
          <cell r="G776">
            <v>44.5</v>
          </cell>
          <cell r="H776">
            <v>29</v>
          </cell>
          <cell r="I776">
            <v>6.95</v>
          </cell>
          <cell r="J776">
            <v>0.8</v>
          </cell>
          <cell r="K776">
            <v>17.206666666666667</v>
          </cell>
          <cell r="L776">
            <v>5.1619999999999999E-2</v>
          </cell>
          <cell r="M776">
            <v>0.54999999999999982</v>
          </cell>
          <cell r="N776">
            <v>9.5</v>
          </cell>
          <cell r="O776">
            <v>21.5</v>
          </cell>
          <cell r="P776">
            <v>26.5</v>
          </cell>
          <cell r="Q776">
            <v>8693807227149</v>
          </cell>
        </row>
        <row r="777">
          <cell r="D777" t="str">
            <v>SK 7335</v>
          </cell>
          <cell r="E777">
            <v>8</v>
          </cell>
          <cell r="F777">
            <v>36</v>
          </cell>
          <cell r="G777">
            <v>45</v>
          </cell>
          <cell r="H777">
            <v>49</v>
          </cell>
          <cell r="I777">
            <v>10.1</v>
          </cell>
          <cell r="J777">
            <v>1.1599999999999999</v>
          </cell>
          <cell r="K777">
            <v>26.46</v>
          </cell>
          <cell r="L777">
            <v>7.9380000000000006E-2</v>
          </cell>
          <cell r="M777">
            <v>0.82000000000000028</v>
          </cell>
          <cell r="N777">
            <v>17</v>
          </cell>
          <cell r="O777">
            <v>22</v>
          </cell>
          <cell r="P777">
            <v>23.5</v>
          </cell>
          <cell r="Q777">
            <v>8693807227248</v>
          </cell>
        </row>
        <row r="778">
          <cell r="D778" t="str">
            <v>RKN 34</v>
          </cell>
          <cell r="E778">
            <v>12</v>
          </cell>
          <cell r="F778">
            <v>20.5</v>
          </cell>
          <cell r="G778">
            <v>33</v>
          </cell>
          <cell r="H778">
            <v>25</v>
          </cell>
          <cell r="I778">
            <v>3.98</v>
          </cell>
          <cell r="J778">
            <v>0.31</v>
          </cell>
          <cell r="K778">
            <v>5.6375000000000002</v>
          </cell>
          <cell r="L778">
            <v>1.69125E-2</v>
          </cell>
          <cell r="M778">
            <v>0.26000000000000023</v>
          </cell>
          <cell r="N778">
            <v>4.5</v>
          </cell>
          <cell r="O778">
            <v>7.5</v>
          </cell>
          <cell r="P778">
            <v>31</v>
          </cell>
          <cell r="Q778">
            <v>8693807227347</v>
          </cell>
        </row>
        <row r="779">
          <cell r="D779" t="str">
            <v>SHD 7044</v>
          </cell>
          <cell r="E779">
            <v>6</v>
          </cell>
          <cell r="F779">
            <v>32.5</v>
          </cell>
          <cell r="G779">
            <v>50</v>
          </cell>
          <cell r="H779">
            <v>24.5</v>
          </cell>
          <cell r="I779">
            <v>5.85</v>
          </cell>
          <cell r="J779">
            <v>0.9</v>
          </cell>
          <cell r="K779">
            <v>13.270833333333334</v>
          </cell>
          <cell r="L779">
            <v>3.9812500000000001E-2</v>
          </cell>
          <cell r="M779">
            <v>0.44999999999999929</v>
          </cell>
          <cell r="N779">
            <v>10</v>
          </cell>
          <cell r="O779">
            <v>24.5</v>
          </cell>
          <cell r="P779">
            <v>22.5</v>
          </cell>
          <cell r="Q779">
            <v>8693807227064</v>
          </cell>
        </row>
        <row r="780">
          <cell r="D780" t="str">
            <v>SHB 3096</v>
          </cell>
          <cell r="E780">
            <v>4</v>
          </cell>
          <cell r="F780">
            <v>37.5</v>
          </cell>
          <cell r="G780">
            <v>55</v>
          </cell>
          <cell r="H780">
            <v>33</v>
          </cell>
          <cell r="I780">
            <v>8.4</v>
          </cell>
          <cell r="J780">
            <v>1.9</v>
          </cell>
          <cell r="K780">
            <v>22.6875</v>
          </cell>
          <cell r="L780">
            <v>6.8062499999999998E-2</v>
          </cell>
          <cell r="M780">
            <v>0.80000000000000071</v>
          </cell>
          <cell r="N780">
            <v>15.5</v>
          </cell>
          <cell r="O780">
            <v>27</v>
          </cell>
          <cell r="P780">
            <v>35.5</v>
          </cell>
          <cell r="Q780">
            <v>8693807227446</v>
          </cell>
        </row>
        <row r="781">
          <cell r="D781" t="str">
            <v>SSM 2521G</v>
          </cell>
          <cell r="E781">
            <v>6</v>
          </cell>
          <cell r="F781">
            <v>27.5</v>
          </cell>
          <cell r="G781">
            <v>39</v>
          </cell>
          <cell r="H781">
            <v>55.5</v>
          </cell>
          <cell r="I781">
            <v>8.75</v>
          </cell>
          <cell r="J781">
            <v>1.36</v>
          </cell>
          <cell r="K781">
            <v>19.841249999999999</v>
          </cell>
          <cell r="L781">
            <v>5.952375E-2</v>
          </cell>
          <cell r="M781">
            <v>0.58999999999999986</v>
          </cell>
          <cell r="N781">
            <v>12.5</v>
          </cell>
          <cell r="O781">
            <v>26.5</v>
          </cell>
          <cell r="P781">
            <v>26</v>
          </cell>
          <cell r="Q781">
            <v>8693807227378</v>
          </cell>
        </row>
        <row r="782">
          <cell r="D782" t="str">
            <v>SSM 2521T</v>
          </cell>
          <cell r="E782">
            <v>6</v>
          </cell>
          <cell r="F782">
            <v>27.5</v>
          </cell>
          <cell r="G782">
            <v>39</v>
          </cell>
          <cell r="H782">
            <v>55.5</v>
          </cell>
          <cell r="I782">
            <v>9.1999999999999993</v>
          </cell>
          <cell r="J782">
            <v>1.42</v>
          </cell>
          <cell r="K782">
            <v>19.841249999999999</v>
          </cell>
          <cell r="L782">
            <v>5.952375E-2</v>
          </cell>
          <cell r="M782">
            <v>0.67999999999999972</v>
          </cell>
          <cell r="N782">
            <v>12.5</v>
          </cell>
          <cell r="O782">
            <v>26.5</v>
          </cell>
          <cell r="P782">
            <v>26</v>
          </cell>
          <cell r="Q782">
            <v>8693807227361</v>
          </cell>
        </row>
        <row r="783">
          <cell r="D783" t="str">
            <v>SJ 3141</v>
          </cell>
          <cell r="E783">
            <v>6</v>
          </cell>
          <cell r="F783">
            <v>41.5</v>
          </cell>
          <cell r="G783">
            <v>61</v>
          </cell>
          <cell r="H783">
            <v>23.5</v>
          </cell>
          <cell r="I783">
            <v>7.88</v>
          </cell>
          <cell r="J783">
            <v>1.1599999999999999</v>
          </cell>
          <cell r="K783">
            <v>19.830083333333334</v>
          </cell>
          <cell r="L783">
            <v>5.9490250000000001E-2</v>
          </cell>
          <cell r="M783">
            <v>0.92000000000000082</v>
          </cell>
          <cell r="N783">
            <v>19.5</v>
          </cell>
          <cell r="O783">
            <v>19.5</v>
          </cell>
          <cell r="P783">
            <v>21.5</v>
          </cell>
          <cell r="Q783">
            <v>8693807227507</v>
          </cell>
        </row>
        <row r="784">
          <cell r="D784" t="str">
            <v>SHD 7038</v>
          </cell>
          <cell r="E784">
            <v>36</v>
          </cell>
          <cell r="F784">
            <v>33.5</v>
          </cell>
          <cell r="G784">
            <v>45.5</v>
          </cell>
          <cell r="H784">
            <v>39</v>
          </cell>
          <cell r="I784">
            <v>12.3</v>
          </cell>
          <cell r="J784">
            <v>0.31</v>
          </cell>
          <cell r="K784">
            <v>19.815249999999999</v>
          </cell>
          <cell r="L784">
            <v>5.9445749999999999E-2</v>
          </cell>
          <cell r="M784">
            <v>1.1400000000000006</v>
          </cell>
          <cell r="N784">
            <v>5</v>
          </cell>
          <cell r="O784">
            <v>6.5</v>
          </cell>
          <cell r="P784">
            <v>34.5</v>
          </cell>
          <cell r="Q784">
            <v>8693807227385</v>
          </cell>
        </row>
        <row r="785">
          <cell r="D785" t="str">
            <v>SMD 5110</v>
          </cell>
          <cell r="E785">
            <v>48</v>
          </cell>
          <cell r="F785">
            <v>30.5</v>
          </cell>
          <cell r="G785">
            <v>46</v>
          </cell>
          <cell r="H785">
            <v>15.5</v>
          </cell>
          <cell r="I785">
            <v>4.5999999999999996</v>
          </cell>
          <cell r="J785">
            <v>0.08</v>
          </cell>
          <cell r="K785">
            <v>7.2488333333333337</v>
          </cell>
          <cell r="L785">
            <v>2.1746499999999998E-2</v>
          </cell>
          <cell r="M785">
            <v>0.75999999999999979</v>
          </cell>
          <cell r="N785">
            <v>3.5</v>
          </cell>
          <cell r="O785">
            <v>6</v>
          </cell>
          <cell r="P785">
            <v>13.5</v>
          </cell>
          <cell r="Q785">
            <v>8693807227439</v>
          </cell>
        </row>
        <row r="786">
          <cell r="D786" t="str">
            <v>SYM 3903</v>
          </cell>
          <cell r="E786">
            <v>12</v>
          </cell>
          <cell r="F786">
            <v>39.5</v>
          </cell>
          <cell r="G786">
            <v>55.5</v>
          </cell>
          <cell r="H786">
            <v>43</v>
          </cell>
          <cell r="I786">
            <v>10</v>
          </cell>
          <cell r="J786">
            <v>0.71</v>
          </cell>
          <cell r="K786">
            <v>31.422249999999998</v>
          </cell>
          <cell r="L786">
            <v>9.4266749999999996E-2</v>
          </cell>
          <cell r="M786">
            <v>1.4800000000000004</v>
          </cell>
          <cell r="N786">
            <v>17.5</v>
          </cell>
          <cell r="O786">
            <v>17.5</v>
          </cell>
          <cell r="P786">
            <v>20</v>
          </cell>
          <cell r="Q786">
            <v>8693807227569</v>
          </cell>
        </row>
        <row r="787">
          <cell r="D787" t="str">
            <v>SMO 3638</v>
          </cell>
          <cell r="E787">
            <v>1</v>
          </cell>
          <cell r="F787">
            <v>38</v>
          </cell>
          <cell r="G787">
            <v>47.5</v>
          </cell>
          <cell r="H787">
            <v>29</v>
          </cell>
          <cell r="I787">
            <v>11.35</v>
          </cell>
          <cell r="J787">
            <v>11.35</v>
          </cell>
          <cell r="K787">
            <v>17.448333333333334</v>
          </cell>
          <cell r="L787">
            <v>5.2345000000000003E-2</v>
          </cell>
          <cell r="M787">
            <v>0</v>
          </cell>
          <cell r="N787">
            <v>38</v>
          </cell>
          <cell r="O787">
            <v>47.5</v>
          </cell>
          <cell r="P787">
            <v>29</v>
          </cell>
          <cell r="Q787">
            <v>8693807227521</v>
          </cell>
        </row>
        <row r="788">
          <cell r="D788" t="str">
            <v>SMO 3637</v>
          </cell>
          <cell r="E788">
            <v>1</v>
          </cell>
          <cell r="F788">
            <v>35.5</v>
          </cell>
          <cell r="G788">
            <v>45</v>
          </cell>
          <cell r="H788">
            <v>29.5</v>
          </cell>
          <cell r="I788">
            <v>11.11</v>
          </cell>
          <cell r="J788">
            <v>11.11</v>
          </cell>
          <cell r="K788">
            <v>15.70875</v>
          </cell>
          <cell r="L788">
            <v>4.7126250000000001E-2</v>
          </cell>
          <cell r="M788">
            <v>0</v>
          </cell>
          <cell r="N788">
            <v>35.5</v>
          </cell>
          <cell r="O788">
            <v>45</v>
          </cell>
          <cell r="P788">
            <v>29.5</v>
          </cell>
          <cell r="Q788">
            <v>8693807227514</v>
          </cell>
        </row>
        <row r="789">
          <cell r="D789" t="str">
            <v>SDF 3830</v>
          </cell>
          <cell r="E789">
            <v>2</v>
          </cell>
          <cell r="F789">
            <v>46</v>
          </cell>
          <cell r="G789">
            <v>65</v>
          </cell>
          <cell r="H789">
            <v>33.5</v>
          </cell>
          <cell r="I789">
            <v>9.8000000000000007</v>
          </cell>
          <cell r="J789">
            <v>4.5999999999999996</v>
          </cell>
          <cell r="K789">
            <v>33.388333333333335</v>
          </cell>
          <cell r="L789">
            <v>0.100165</v>
          </cell>
          <cell r="M789">
            <v>0.60000000000000142</v>
          </cell>
          <cell r="N789">
            <v>32</v>
          </cell>
          <cell r="O789">
            <v>45</v>
          </cell>
          <cell r="P789">
            <v>32</v>
          </cell>
          <cell r="Q789">
            <v>8693807227538</v>
          </cell>
        </row>
        <row r="790">
          <cell r="D790" t="str">
            <v>SHD 7031</v>
          </cell>
          <cell r="E790">
            <v>12</v>
          </cell>
          <cell r="F790">
            <v>30</v>
          </cell>
          <cell r="G790">
            <v>33</v>
          </cell>
          <cell r="H790">
            <v>20.5</v>
          </cell>
          <cell r="I790">
            <v>4.8099999999999996</v>
          </cell>
          <cell r="J790">
            <v>0.37</v>
          </cell>
          <cell r="K790">
            <v>6.7649999999999997</v>
          </cell>
          <cell r="L790">
            <v>2.0295000000000001E-2</v>
          </cell>
          <cell r="M790">
            <v>0.37000000000000011</v>
          </cell>
          <cell r="N790">
            <v>4.5</v>
          </cell>
          <cell r="O790">
            <v>9</v>
          </cell>
          <cell r="P790">
            <v>31.5</v>
          </cell>
          <cell r="Q790">
            <v>8693807227033</v>
          </cell>
        </row>
        <row r="791">
          <cell r="D791" t="str">
            <v>SHD 7041</v>
          </cell>
          <cell r="E791">
            <v>6</v>
          </cell>
          <cell r="F791">
            <v>27.5</v>
          </cell>
          <cell r="G791">
            <v>32</v>
          </cell>
          <cell r="H791">
            <v>23</v>
          </cell>
          <cell r="I791">
            <v>4.34</v>
          </cell>
          <cell r="J791">
            <v>0.67</v>
          </cell>
          <cell r="K791">
            <v>6.746666666666667</v>
          </cell>
          <cell r="L791">
            <v>2.0240000000000001E-2</v>
          </cell>
          <cell r="M791">
            <v>0.3199999999999994</v>
          </cell>
          <cell r="N791">
            <v>7</v>
          </cell>
          <cell r="O791">
            <v>13</v>
          </cell>
          <cell r="P791">
            <v>31</v>
          </cell>
          <cell r="Q791">
            <v>8693807227262</v>
          </cell>
        </row>
        <row r="792">
          <cell r="D792" t="str">
            <v>SKS 4519</v>
          </cell>
          <cell r="E792">
            <v>30</v>
          </cell>
          <cell r="F792">
            <v>22.5</v>
          </cell>
          <cell r="G792">
            <v>32</v>
          </cell>
          <cell r="H792">
            <v>31</v>
          </cell>
          <cell r="I792">
            <v>12.15</v>
          </cell>
          <cell r="J792">
            <v>0.39</v>
          </cell>
          <cell r="K792">
            <v>7.44</v>
          </cell>
          <cell r="L792">
            <v>2.232E-2</v>
          </cell>
          <cell r="M792">
            <v>0.44999999999999929</v>
          </cell>
          <cell r="N792">
            <v>2</v>
          </cell>
          <cell r="O792">
            <v>14.5</v>
          </cell>
          <cell r="P792">
            <v>20</v>
          </cell>
          <cell r="Q792">
            <v>8693807227620</v>
          </cell>
        </row>
        <row r="793">
          <cell r="D793" t="str">
            <v>SBS 4429</v>
          </cell>
          <cell r="E793">
            <v>10</v>
          </cell>
          <cell r="F793">
            <v>27.5</v>
          </cell>
          <cell r="G793">
            <v>28</v>
          </cell>
          <cell r="H793">
            <v>29</v>
          </cell>
          <cell r="I793">
            <v>10.14</v>
          </cell>
          <cell r="J793">
            <v>0.98</v>
          </cell>
          <cell r="K793">
            <v>7.4433333333333334</v>
          </cell>
          <cell r="L793">
            <v>2.2329999999999999E-2</v>
          </cell>
          <cell r="M793">
            <v>0.33999999999999986</v>
          </cell>
          <cell r="N793">
            <v>2.5</v>
          </cell>
          <cell r="O793">
            <v>26.5</v>
          </cell>
          <cell r="P793">
            <v>27</v>
          </cell>
          <cell r="Q793">
            <v>8693807227613</v>
          </cell>
        </row>
        <row r="794">
          <cell r="D794" t="str">
            <v>SBS 4432</v>
          </cell>
          <cell r="E794">
            <v>8</v>
          </cell>
          <cell r="F794">
            <v>24</v>
          </cell>
          <cell r="G794">
            <v>32.5</v>
          </cell>
          <cell r="H794">
            <v>32.5</v>
          </cell>
          <cell r="I794">
            <v>14.23</v>
          </cell>
          <cell r="J794">
            <v>1.74</v>
          </cell>
          <cell r="K794">
            <v>8.4499999999999993</v>
          </cell>
          <cell r="L794">
            <v>2.5350000000000001E-2</v>
          </cell>
          <cell r="M794">
            <v>0.3100000000000005</v>
          </cell>
          <cell r="N794">
            <v>25</v>
          </cell>
          <cell r="O794">
            <v>32</v>
          </cell>
          <cell r="P794">
            <v>31.5</v>
          </cell>
          <cell r="Q794">
            <v>8693807227668</v>
          </cell>
        </row>
        <row r="795">
          <cell r="D795" t="str">
            <v>SHD 7037</v>
          </cell>
          <cell r="E795">
            <v>8</v>
          </cell>
          <cell r="F795">
            <v>36</v>
          </cell>
          <cell r="G795">
            <v>48.5</v>
          </cell>
          <cell r="H795">
            <v>29</v>
          </cell>
          <cell r="I795">
            <v>6.87</v>
          </cell>
          <cell r="J795">
            <v>0.78</v>
          </cell>
          <cell r="K795">
            <v>16.878</v>
          </cell>
          <cell r="L795">
            <v>5.0633999999999998E-2</v>
          </cell>
          <cell r="M795">
            <v>0.62999999999999989</v>
          </cell>
          <cell r="N795">
            <v>8.5</v>
          </cell>
          <cell r="O795">
            <v>23</v>
          </cell>
          <cell r="P795">
            <v>26.5</v>
          </cell>
          <cell r="Q795">
            <v>8693807227156</v>
          </cell>
        </row>
        <row r="796">
          <cell r="D796" t="str">
            <v>SK 7326</v>
          </cell>
          <cell r="E796">
            <v>6</v>
          </cell>
          <cell r="F796">
            <v>47</v>
          </cell>
          <cell r="G796">
            <v>59.5</v>
          </cell>
          <cell r="H796">
            <v>27.5</v>
          </cell>
          <cell r="I796">
            <v>9.4700000000000006</v>
          </cell>
          <cell r="J796">
            <v>1.44</v>
          </cell>
          <cell r="K796">
            <v>25.634583333333332</v>
          </cell>
          <cell r="L796">
            <v>7.6903750000000007E-2</v>
          </cell>
          <cell r="M796">
            <v>0.83000000000000007</v>
          </cell>
          <cell r="N796">
            <v>19</v>
          </cell>
          <cell r="O796">
            <v>22</v>
          </cell>
          <cell r="P796">
            <v>25</v>
          </cell>
          <cell r="Q796">
            <v>8693807227255</v>
          </cell>
        </row>
        <row r="797">
          <cell r="D797" t="str">
            <v>SBS 4431</v>
          </cell>
          <cell r="E797">
            <v>8</v>
          </cell>
          <cell r="F797">
            <v>30.5</v>
          </cell>
          <cell r="G797">
            <v>34.5</v>
          </cell>
          <cell r="H797">
            <v>35.5</v>
          </cell>
          <cell r="I797">
            <v>13.52</v>
          </cell>
          <cell r="J797">
            <v>1.64</v>
          </cell>
          <cell r="K797">
            <v>12.451625</v>
          </cell>
          <cell r="L797">
            <v>3.7354875000000003E-2</v>
          </cell>
          <cell r="M797">
            <v>0.40000000000000036</v>
          </cell>
          <cell r="N797">
            <v>3.5</v>
          </cell>
          <cell r="O797">
            <v>33</v>
          </cell>
          <cell r="P797">
            <v>33</v>
          </cell>
          <cell r="Q797">
            <v>8693807227637</v>
          </cell>
        </row>
        <row r="798">
          <cell r="D798" t="str">
            <v>SK 7317</v>
          </cell>
          <cell r="E798">
            <v>8</v>
          </cell>
          <cell r="F798">
            <v>42</v>
          </cell>
          <cell r="G798">
            <v>42</v>
          </cell>
          <cell r="H798">
            <v>50</v>
          </cell>
          <cell r="I798">
            <v>11.8</v>
          </cell>
          <cell r="J798">
            <v>1.38</v>
          </cell>
          <cell r="K798">
            <v>29.4</v>
          </cell>
          <cell r="L798">
            <v>8.8200000000000001E-2</v>
          </cell>
          <cell r="M798">
            <v>0.76000000000000156</v>
          </cell>
          <cell r="N798">
            <v>20.5</v>
          </cell>
          <cell r="O798">
            <v>19.5</v>
          </cell>
          <cell r="P798">
            <v>23.5</v>
          </cell>
          <cell r="Q798">
            <v>8693807226623</v>
          </cell>
        </row>
        <row r="799">
          <cell r="D799" t="str">
            <v>SMX 2733</v>
          </cell>
          <cell r="E799">
            <v>8</v>
          </cell>
          <cell r="F799">
            <v>20.5</v>
          </cell>
          <cell r="G799">
            <v>33.5</v>
          </cell>
          <cell r="H799">
            <v>32</v>
          </cell>
          <cell r="I799">
            <v>7</v>
          </cell>
          <cell r="J799">
            <v>0.83</v>
          </cell>
          <cell r="K799">
            <v>7.325333333333333</v>
          </cell>
          <cell r="L799">
            <v>2.1975999999999999E-2</v>
          </cell>
          <cell r="M799">
            <v>0.36000000000000032</v>
          </cell>
          <cell r="N799">
            <v>8</v>
          </cell>
          <cell r="O799">
            <v>19</v>
          </cell>
          <cell r="P799">
            <v>15</v>
          </cell>
          <cell r="Q799">
            <v>8693807227552</v>
          </cell>
        </row>
        <row r="800">
          <cell r="D800" t="str">
            <v>SSC 6409</v>
          </cell>
          <cell r="E800">
            <v>2</v>
          </cell>
          <cell r="F800">
            <v>29.5</v>
          </cell>
          <cell r="G800">
            <v>62</v>
          </cell>
          <cell r="H800">
            <v>34.5</v>
          </cell>
          <cell r="I800">
            <v>6.55</v>
          </cell>
          <cell r="J800">
            <v>2.92</v>
          </cell>
          <cell r="K800">
            <v>21.0335</v>
          </cell>
          <cell r="L800">
            <v>6.3100500000000004E-2</v>
          </cell>
          <cell r="M800">
            <v>0.71</v>
          </cell>
          <cell r="N800">
            <v>14.5</v>
          </cell>
          <cell r="O800">
            <v>32</v>
          </cell>
          <cell r="P800">
            <v>60.5</v>
          </cell>
          <cell r="Q800">
            <v>8693807227606</v>
          </cell>
        </row>
        <row r="801">
          <cell r="D801" t="str">
            <v>SKS 4520</v>
          </cell>
          <cell r="E801">
            <v>8</v>
          </cell>
          <cell r="F801">
            <v>28</v>
          </cell>
          <cell r="G801">
            <v>38</v>
          </cell>
          <cell r="H801">
            <v>25</v>
          </cell>
          <cell r="I801">
            <v>4.1100000000000003</v>
          </cell>
          <cell r="J801">
            <v>0.46</v>
          </cell>
          <cell r="K801">
            <v>8.8666666666666671</v>
          </cell>
          <cell r="L801">
            <v>2.6599999999999999E-2</v>
          </cell>
          <cell r="M801">
            <v>0.43000000000000016</v>
          </cell>
          <cell r="N801">
            <v>6.5</v>
          </cell>
          <cell r="O801">
            <v>18</v>
          </cell>
          <cell r="P801">
            <v>23</v>
          </cell>
          <cell r="Q801">
            <v>8693807227699</v>
          </cell>
        </row>
        <row r="802">
          <cell r="D802" t="str">
            <v>SKS 4521</v>
          </cell>
          <cell r="E802">
            <v>8</v>
          </cell>
          <cell r="F802">
            <v>30.5</v>
          </cell>
          <cell r="G802">
            <v>40</v>
          </cell>
          <cell r="H802">
            <v>23.5</v>
          </cell>
          <cell r="I802">
            <v>3.6</v>
          </cell>
          <cell r="J802">
            <v>0.4</v>
          </cell>
          <cell r="K802">
            <v>9.5566666666666666</v>
          </cell>
          <cell r="L802">
            <v>2.8670000000000001E-2</v>
          </cell>
          <cell r="M802">
            <v>0.39999999999999991</v>
          </cell>
          <cell r="N802">
            <v>7</v>
          </cell>
          <cell r="O802">
            <v>19.5</v>
          </cell>
          <cell r="P802">
            <v>21.5</v>
          </cell>
          <cell r="Q802">
            <v>8693807227705</v>
          </cell>
        </row>
        <row r="803">
          <cell r="D803" t="str">
            <v>SHD 7039</v>
          </cell>
          <cell r="E803">
            <v>8</v>
          </cell>
          <cell r="F803">
            <v>25.5</v>
          </cell>
          <cell r="G803">
            <v>40.5</v>
          </cell>
          <cell r="H803">
            <v>64</v>
          </cell>
          <cell r="I803">
            <v>7.6</v>
          </cell>
          <cell r="J803">
            <v>0.87</v>
          </cell>
          <cell r="K803">
            <v>22.032</v>
          </cell>
          <cell r="L803">
            <v>6.6096000000000002E-2</v>
          </cell>
          <cell r="M803">
            <v>0.63999999999999968</v>
          </cell>
          <cell r="N803">
            <v>10</v>
          </cell>
          <cell r="O803">
            <v>24.5</v>
          </cell>
          <cell r="P803">
            <v>30.5</v>
          </cell>
          <cell r="Q803">
            <v>8693807227736</v>
          </cell>
        </row>
        <row r="804">
          <cell r="D804" t="str">
            <v>SHD 7040</v>
          </cell>
          <cell r="E804">
            <v>6</v>
          </cell>
          <cell r="F804">
            <v>26</v>
          </cell>
          <cell r="G804">
            <v>60.5</v>
          </cell>
          <cell r="H804">
            <v>30</v>
          </cell>
          <cell r="I804">
            <v>6.78</v>
          </cell>
          <cell r="J804">
            <v>1.05</v>
          </cell>
          <cell r="K804">
            <v>15.73</v>
          </cell>
          <cell r="L804">
            <v>4.7190000000000003E-2</v>
          </cell>
          <cell r="M804">
            <v>0.47999999999999954</v>
          </cell>
          <cell r="N804">
            <v>9.5</v>
          </cell>
          <cell r="O804">
            <v>24.5</v>
          </cell>
          <cell r="P804">
            <v>28</v>
          </cell>
          <cell r="Q804">
            <v>8693807227743</v>
          </cell>
        </row>
        <row r="805">
          <cell r="D805" t="str">
            <v>SSI 2885</v>
          </cell>
          <cell r="E805">
            <v>1</v>
          </cell>
          <cell r="F805">
            <v>31.5</v>
          </cell>
          <cell r="G805">
            <v>49</v>
          </cell>
          <cell r="H805">
            <v>33</v>
          </cell>
          <cell r="I805">
            <v>6.85</v>
          </cell>
          <cell r="J805">
            <v>6.85</v>
          </cell>
          <cell r="K805">
            <v>16.9785</v>
          </cell>
          <cell r="L805">
            <v>5.0935500000000002E-2</v>
          </cell>
          <cell r="M805">
            <v>0</v>
          </cell>
          <cell r="N805">
            <v>31.5</v>
          </cell>
          <cell r="O805">
            <v>49</v>
          </cell>
          <cell r="P805">
            <v>33</v>
          </cell>
          <cell r="Q805">
            <v>8693807227422</v>
          </cell>
        </row>
        <row r="806">
          <cell r="D806" t="str">
            <v>SSI 2869</v>
          </cell>
          <cell r="E806">
            <v>8</v>
          </cell>
          <cell r="F806">
            <v>28</v>
          </cell>
          <cell r="G806">
            <v>45</v>
          </cell>
          <cell r="H806">
            <v>31.5</v>
          </cell>
          <cell r="I806">
            <v>7.8</v>
          </cell>
          <cell r="J806">
            <v>0.9</v>
          </cell>
          <cell r="K806">
            <v>13.23</v>
          </cell>
          <cell r="L806">
            <v>3.9690000000000003E-2</v>
          </cell>
          <cell r="M806">
            <v>0.59999999999999964</v>
          </cell>
          <cell r="N806">
            <v>10.5</v>
          </cell>
          <cell r="O806">
            <v>26.5</v>
          </cell>
          <cell r="P806">
            <v>14.5</v>
          </cell>
          <cell r="Q806">
            <v>8693807227729</v>
          </cell>
        </row>
        <row r="807">
          <cell r="D807" t="str">
            <v>SVC 3475</v>
          </cell>
          <cell r="E807">
            <v>1</v>
          </cell>
          <cell r="F807">
            <v>31.5</v>
          </cell>
          <cell r="G807">
            <v>45</v>
          </cell>
          <cell r="H807">
            <v>31.5</v>
          </cell>
          <cell r="I807">
            <v>7.02</v>
          </cell>
          <cell r="J807">
            <v>7.02</v>
          </cell>
          <cell r="K807">
            <v>14.883749999999999</v>
          </cell>
          <cell r="L807">
            <v>4.4651250000000003E-2</v>
          </cell>
          <cell r="M807">
            <v>0</v>
          </cell>
          <cell r="N807">
            <v>31.5</v>
          </cell>
          <cell r="O807">
            <v>45</v>
          </cell>
          <cell r="P807">
            <v>31.5</v>
          </cell>
          <cell r="Q807">
            <v>8693807227354</v>
          </cell>
        </row>
        <row r="808">
          <cell r="D808" t="str">
            <v>SBP 4615</v>
          </cell>
          <cell r="E808">
            <v>6</v>
          </cell>
          <cell r="F808">
            <v>20</v>
          </cell>
          <cell r="G808">
            <v>53</v>
          </cell>
          <cell r="H808">
            <v>14.5</v>
          </cell>
          <cell r="I808">
            <v>3.47</v>
          </cell>
          <cell r="J808">
            <v>0.52</v>
          </cell>
          <cell r="K808">
            <v>5.1233333333333331</v>
          </cell>
          <cell r="L808">
            <v>1.537E-2</v>
          </cell>
          <cell r="M808">
            <v>0.35000000000000009</v>
          </cell>
          <cell r="N808">
            <v>8</v>
          </cell>
          <cell r="O808">
            <v>18</v>
          </cell>
          <cell r="P808">
            <v>12</v>
          </cell>
          <cell r="Q808">
            <v>8693807226685</v>
          </cell>
        </row>
        <row r="809">
          <cell r="D809" t="str">
            <v>SSM 2534</v>
          </cell>
          <cell r="E809">
            <v>3</v>
          </cell>
          <cell r="F809">
            <v>43</v>
          </cell>
          <cell r="G809">
            <v>62.5</v>
          </cell>
          <cell r="H809">
            <v>34</v>
          </cell>
          <cell r="I809">
            <v>12.55</v>
          </cell>
          <cell r="J809">
            <v>3.83</v>
          </cell>
          <cell r="K809">
            <v>30.458333333333332</v>
          </cell>
          <cell r="L809">
            <v>9.1374999999999998E-2</v>
          </cell>
          <cell r="M809">
            <v>1.0600000000000005</v>
          </cell>
          <cell r="N809">
            <v>20</v>
          </cell>
          <cell r="O809">
            <v>41.5</v>
          </cell>
          <cell r="P809">
            <v>32</v>
          </cell>
          <cell r="Q809">
            <v>8693807227828</v>
          </cell>
        </row>
        <row r="810">
          <cell r="D810" t="str">
            <v>SJ 3139</v>
          </cell>
          <cell r="E810">
            <v>4</v>
          </cell>
          <cell r="F810">
            <v>39</v>
          </cell>
          <cell r="G810">
            <v>62</v>
          </cell>
          <cell r="H810">
            <v>33</v>
          </cell>
          <cell r="I810">
            <v>12.25</v>
          </cell>
          <cell r="J810">
            <v>2.9</v>
          </cell>
          <cell r="K810">
            <v>26.597999999999999</v>
          </cell>
          <cell r="L810">
            <v>7.9794000000000004E-2</v>
          </cell>
          <cell r="M810">
            <v>0.65000000000000036</v>
          </cell>
          <cell r="N810">
            <v>18.5</v>
          </cell>
          <cell r="O810">
            <v>30.5</v>
          </cell>
          <cell r="P810">
            <v>31</v>
          </cell>
          <cell r="Q810">
            <v>8693807227491</v>
          </cell>
        </row>
        <row r="811">
          <cell r="D811" t="str">
            <v>SK 7319</v>
          </cell>
          <cell r="E811">
            <v>8</v>
          </cell>
          <cell r="F811">
            <v>20.5</v>
          </cell>
          <cell r="G811">
            <v>79</v>
          </cell>
          <cell r="H811">
            <v>51</v>
          </cell>
          <cell r="I811">
            <v>8.98</v>
          </cell>
          <cell r="J811">
            <v>1.01</v>
          </cell>
          <cell r="K811">
            <v>27.531500000000001</v>
          </cell>
          <cell r="L811">
            <v>8.2594500000000001E-2</v>
          </cell>
          <cell r="M811">
            <v>0.90000000000000036</v>
          </cell>
          <cell r="N811">
            <v>18</v>
          </cell>
          <cell r="O811">
            <v>19.5</v>
          </cell>
          <cell r="P811">
            <v>24.5</v>
          </cell>
          <cell r="Q811">
            <v>8693807227842</v>
          </cell>
        </row>
        <row r="812">
          <cell r="D812" t="str">
            <v>SSPM 7201</v>
          </cell>
          <cell r="E812">
            <v>4</v>
          </cell>
          <cell r="F812">
            <v>52.5</v>
          </cell>
          <cell r="G812">
            <v>56</v>
          </cell>
          <cell r="H812">
            <v>39.5</v>
          </cell>
          <cell r="I812">
            <v>14.83</v>
          </cell>
          <cell r="J812">
            <v>3.4</v>
          </cell>
          <cell r="K812">
            <v>38.71</v>
          </cell>
          <cell r="L812">
            <v>0.11613</v>
          </cell>
          <cell r="M812">
            <v>1.2300000000000004</v>
          </cell>
          <cell r="N812">
            <v>25</v>
          </cell>
          <cell r="O812">
            <v>27.5</v>
          </cell>
          <cell r="P812">
            <v>37</v>
          </cell>
          <cell r="Q812">
            <v>8693807227187</v>
          </cell>
        </row>
        <row r="813">
          <cell r="D813" t="str">
            <v>SBM 4715</v>
          </cell>
          <cell r="E813">
            <v>2</v>
          </cell>
          <cell r="F813">
            <v>40</v>
          </cell>
          <cell r="G813">
            <v>61</v>
          </cell>
          <cell r="H813">
            <v>35</v>
          </cell>
          <cell r="I813">
            <v>11.31</v>
          </cell>
          <cell r="J813">
            <v>5.38</v>
          </cell>
          <cell r="K813">
            <v>28.466666666666665</v>
          </cell>
          <cell r="L813">
            <v>8.5400000000000004E-2</v>
          </cell>
          <cell r="M813">
            <v>0.55000000000000071</v>
          </cell>
          <cell r="N813">
            <v>30</v>
          </cell>
          <cell r="O813">
            <v>38.5</v>
          </cell>
          <cell r="P813">
            <v>33.5</v>
          </cell>
          <cell r="Q813">
            <v>8693807227958</v>
          </cell>
        </row>
        <row r="814">
          <cell r="D814" t="str">
            <v>SHB 3090</v>
          </cell>
          <cell r="E814">
            <v>6</v>
          </cell>
          <cell r="F814">
            <v>31.5</v>
          </cell>
          <cell r="G814">
            <v>51</v>
          </cell>
          <cell r="H814">
            <v>56</v>
          </cell>
          <cell r="I814">
            <v>11.68</v>
          </cell>
          <cell r="J814">
            <v>1.82</v>
          </cell>
          <cell r="K814">
            <v>29.988</v>
          </cell>
          <cell r="L814">
            <v>8.9964000000000002E-2</v>
          </cell>
          <cell r="M814">
            <v>0.75999999999999979</v>
          </cell>
          <cell r="N814">
            <v>16.5</v>
          </cell>
          <cell r="O814">
            <v>30</v>
          </cell>
          <cell r="P814">
            <v>27</v>
          </cell>
          <cell r="Q814">
            <v>8693807227866</v>
          </cell>
        </row>
        <row r="815">
          <cell r="D815" t="str">
            <v>SHD 7045</v>
          </cell>
          <cell r="E815">
            <v>6</v>
          </cell>
          <cell r="F815">
            <v>28</v>
          </cell>
          <cell r="G815">
            <v>40.5</v>
          </cell>
          <cell r="H815">
            <v>30.5</v>
          </cell>
          <cell r="I815">
            <v>4.7</v>
          </cell>
          <cell r="J815">
            <v>0.7</v>
          </cell>
          <cell r="K815">
            <v>11.529</v>
          </cell>
          <cell r="L815">
            <v>3.4587E-2</v>
          </cell>
          <cell r="M815">
            <v>0.50000000000000089</v>
          </cell>
          <cell r="N815">
            <v>14.5</v>
          </cell>
          <cell r="O815">
            <v>30.5</v>
          </cell>
          <cell r="P815">
            <v>8.5</v>
          </cell>
          <cell r="Q815">
            <v>8693807227811</v>
          </cell>
        </row>
        <row r="816">
          <cell r="D816" t="str">
            <v>SP 5208</v>
          </cell>
          <cell r="E816">
            <v>6</v>
          </cell>
          <cell r="F816">
            <v>27</v>
          </cell>
          <cell r="G816">
            <v>46</v>
          </cell>
          <cell r="H816">
            <v>50</v>
          </cell>
          <cell r="I816">
            <v>7.1</v>
          </cell>
          <cell r="J816">
            <v>1.05</v>
          </cell>
          <cell r="K816">
            <v>20.7</v>
          </cell>
          <cell r="L816">
            <v>6.2100000000000002E-2</v>
          </cell>
          <cell r="M816">
            <v>0.79999999999999893</v>
          </cell>
          <cell r="N816">
            <v>7</v>
          </cell>
          <cell r="O816">
            <v>25</v>
          </cell>
          <cell r="P816">
            <v>45.5</v>
          </cell>
          <cell r="Q816">
            <v>8693807227880</v>
          </cell>
        </row>
        <row r="817">
          <cell r="D817" t="str">
            <v>SJ 3140</v>
          </cell>
          <cell r="E817">
            <v>8</v>
          </cell>
          <cell r="F817">
            <v>38</v>
          </cell>
          <cell r="G817">
            <v>36.5</v>
          </cell>
          <cell r="H817">
            <v>43</v>
          </cell>
          <cell r="I817">
            <v>8.2200000000000006</v>
          </cell>
          <cell r="J817">
            <v>0.94</v>
          </cell>
          <cell r="K817">
            <v>19.880333333333333</v>
          </cell>
          <cell r="L817">
            <v>5.9641E-2</v>
          </cell>
          <cell r="M817">
            <v>0.70000000000000107</v>
          </cell>
          <cell r="N817">
            <v>17.7</v>
          </cell>
          <cell r="O817">
            <v>17.7</v>
          </cell>
          <cell r="P817">
            <v>20</v>
          </cell>
          <cell r="Q817">
            <v>8693807227927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filterMode="1">
    <pageSetUpPr fitToPage="1"/>
  </sheetPr>
  <dimension ref="A1:BT650"/>
  <sheetViews>
    <sheetView zoomScale="77" zoomScaleNormal="77" workbookViewId="0">
      <pane xSplit="3" ySplit="1" topLeftCell="D2" activePane="bottomRight" state="frozen"/>
      <selection pane="topRight" activeCell="G1" sqref="G1"/>
      <selection pane="bottomLeft" activeCell="A3" sqref="A3"/>
      <selection pane="bottomRight" activeCell="H163" sqref="H163:P163"/>
    </sheetView>
  </sheetViews>
  <sheetFormatPr defaultRowHeight="14.25"/>
  <cols>
    <col min="1" max="1" width="39.85546875" style="1" bestFit="1" customWidth="1"/>
    <col min="2" max="2" width="15.28515625" style="2" customWidth="1"/>
    <col min="3" max="3" width="14.5703125" style="33" bestFit="1" customWidth="1"/>
    <col min="4" max="4" width="15.42578125" style="1" customWidth="1"/>
    <col min="5" max="5" width="18.5703125" style="1" customWidth="1"/>
    <col min="6" max="6" width="31" style="33" customWidth="1"/>
    <col min="7" max="7" width="19.140625" style="28" customWidth="1"/>
    <col min="8" max="8" width="16.42578125" style="34" customWidth="1"/>
    <col min="9" max="9" width="11.28515625" style="4" customWidth="1"/>
    <col min="10" max="10" width="11.5703125" style="4" customWidth="1"/>
    <col min="11" max="11" width="11" style="4" customWidth="1"/>
    <col min="12" max="12" width="10.28515625" style="4" customWidth="1"/>
    <col min="13" max="13" width="9.42578125" style="4" customWidth="1"/>
    <col min="14" max="14" width="9.5703125" style="4" customWidth="1"/>
    <col min="15" max="15" width="12.42578125" style="38" customWidth="1"/>
    <col min="16" max="16" width="12.5703125" style="42" customWidth="1"/>
    <col min="17" max="72" width="9.140625" style="19"/>
    <col min="73" max="16384" width="9.140625" style="68"/>
  </cols>
  <sheetData>
    <row r="1" spans="1:16" s="3" customFormat="1" ht="87" customHeight="1">
      <c r="A1" s="23" t="s">
        <v>70</v>
      </c>
      <c r="B1" s="23" t="s">
        <v>37</v>
      </c>
      <c r="C1" s="29" t="s">
        <v>384</v>
      </c>
      <c r="D1" s="23" t="s">
        <v>129</v>
      </c>
      <c r="E1" s="23" t="s">
        <v>221</v>
      </c>
      <c r="F1" s="78" t="s">
        <v>176</v>
      </c>
      <c r="G1" s="27" t="s">
        <v>71</v>
      </c>
      <c r="H1" s="27" t="s">
        <v>175</v>
      </c>
      <c r="I1" s="24" t="s">
        <v>210</v>
      </c>
      <c r="J1" s="24" t="s">
        <v>211</v>
      </c>
      <c r="K1" s="24" t="s">
        <v>212</v>
      </c>
      <c r="L1" s="24" t="s">
        <v>207</v>
      </c>
      <c r="M1" s="24" t="s">
        <v>208</v>
      </c>
      <c r="N1" s="24" t="s">
        <v>209</v>
      </c>
      <c r="O1" s="35" t="s">
        <v>72</v>
      </c>
      <c r="P1" s="39" t="s">
        <v>370</v>
      </c>
    </row>
    <row r="2" spans="1:16" ht="18" hidden="1" customHeight="1">
      <c r="A2" s="18" t="s">
        <v>452</v>
      </c>
      <c r="B2" s="5" t="s">
        <v>1</v>
      </c>
      <c r="C2" s="16" t="s">
        <v>646</v>
      </c>
      <c r="D2" s="6" t="s">
        <v>131</v>
      </c>
      <c r="E2" s="6" t="s">
        <v>647</v>
      </c>
      <c r="F2" s="30" t="str">
        <f t="shared" ref="F2:F65" si="0">CONCATENATE(C2," ",A2)</f>
        <v>SHB 3010 Чоппер</v>
      </c>
      <c r="G2" s="17">
        <v>8693807073630</v>
      </c>
      <c r="H2" s="13">
        <v>12</v>
      </c>
      <c r="I2" s="7">
        <v>17.5</v>
      </c>
      <c r="J2" s="7">
        <v>17.5</v>
      </c>
      <c r="K2" s="7">
        <v>18</v>
      </c>
      <c r="L2" s="7">
        <v>38</v>
      </c>
      <c r="M2" s="7">
        <v>55</v>
      </c>
      <c r="N2" s="7">
        <v>38.5</v>
      </c>
      <c r="O2" s="36">
        <v>8.0464999999999995E-2</v>
      </c>
      <c r="P2" s="40">
        <v>13.923</v>
      </c>
    </row>
    <row r="3" spans="1:16" ht="18" hidden="1" customHeight="1">
      <c r="A3" s="16" t="s">
        <v>452</v>
      </c>
      <c r="B3" s="8" t="s">
        <v>1</v>
      </c>
      <c r="C3" s="30" t="s">
        <v>8</v>
      </c>
      <c r="D3" s="6" t="s">
        <v>130</v>
      </c>
      <c r="E3" s="6" t="s">
        <v>1095</v>
      </c>
      <c r="F3" s="30" t="str">
        <f t="shared" si="0"/>
        <v>SHB 3042 Чоппер</v>
      </c>
      <c r="G3" s="17">
        <v>8693807166141</v>
      </c>
      <c r="H3" s="13">
        <v>8</v>
      </c>
      <c r="I3" s="7">
        <v>17.5</v>
      </c>
      <c r="J3" s="7">
        <v>17.5</v>
      </c>
      <c r="K3" s="7">
        <v>18.5</v>
      </c>
      <c r="L3" s="7">
        <v>36.5</v>
      </c>
      <c r="M3" s="7">
        <v>36.5</v>
      </c>
      <c r="N3" s="7">
        <v>39</v>
      </c>
      <c r="O3" s="36">
        <v>6.5866666666666643E-2</v>
      </c>
      <c r="P3" s="40">
        <v>15.67</v>
      </c>
    </row>
    <row r="4" spans="1:16" ht="18" hidden="1" customHeight="1">
      <c r="A4" s="18" t="s">
        <v>452</v>
      </c>
      <c r="B4" s="5" t="s">
        <v>1</v>
      </c>
      <c r="C4" s="30" t="s">
        <v>8</v>
      </c>
      <c r="D4" s="6" t="s">
        <v>131</v>
      </c>
      <c r="E4" s="6" t="s">
        <v>385</v>
      </c>
      <c r="F4" s="30" t="str">
        <f t="shared" si="0"/>
        <v>SHB 3042 Чоппер</v>
      </c>
      <c r="G4" s="17">
        <v>8693807166141</v>
      </c>
      <c r="H4" s="13">
        <v>12</v>
      </c>
      <c r="I4" s="7">
        <v>17.5</v>
      </c>
      <c r="J4" s="7">
        <v>17.5</v>
      </c>
      <c r="K4" s="7">
        <v>18.5</v>
      </c>
      <c r="L4" s="7">
        <v>36.5</v>
      </c>
      <c r="M4" s="7">
        <v>36.5</v>
      </c>
      <c r="N4" s="7">
        <v>39</v>
      </c>
      <c r="O4" s="36">
        <v>9.8799999999999971E-2</v>
      </c>
      <c r="P4" s="40">
        <v>15.67</v>
      </c>
    </row>
    <row r="5" spans="1:16" ht="18" hidden="1" customHeight="1">
      <c r="A5" s="18" t="s">
        <v>452</v>
      </c>
      <c r="B5" s="5" t="s">
        <v>1</v>
      </c>
      <c r="C5" s="30" t="s">
        <v>1540</v>
      </c>
      <c r="D5" s="55" t="s">
        <v>130</v>
      </c>
      <c r="E5" s="55" t="s">
        <v>1541</v>
      </c>
      <c r="F5" s="30" t="str">
        <f t="shared" si="0"/>
        <v>SHB 3082 Чоппер</v>
      </c>
      <c r="G5" s="61" t="s">
        <v>1543</v>
      </c>
      <c r="H5" s="57">
        <v>8</v>
      </c>
      <c r="I5" s="53">
        <v>26</v>
      </c>
      <c r="J5" s="53">
        <v>13</v>
      </c>
      <c r="K5" s="53">
        <v>13</v>
      </c>
      <c r="L5" s="53">
        <v>54.5</v>
      </c>
      <c r="M5" s="53">
        <v>27.8</v>
      </c>
      <c r="N5" s="53">
        <v>28.5</v>
      </c>
      <c r="O5" s="62">
        <v>4.3180350000000006E-2</v>
      </c>
      <c r="P5" s="63">
        <v>6.5</v>
      </c>
    </row>
    <row r="6" spans="1:16" ht="18" hidden="1" customHeight="1">
      <c r="A6" s="18" t="s">
        <v>582</v>
      </c>
      <c r="B6" s="5" t="s">
        <v>1</v>
      </c>
      <c r="C6" s="30" t="s">
        <v>586</v>
      </c>
      <c r="D6" s="6" t="s">
        <v>130</v>
      </c>
      <c r="E6" s="6" t="s">
        <v>589</v>
      </c>
      <c r="F6" s="30" t="str">
        <f t="shared" si="0"/>
        <v>SHB 3067 Перечница</v>
      </c>
      <c r="G6" s="17">
        <v>8693807216952</v>
      </c>
      <c r="H6" s="13">
        <v>24</v>
      </c>
      <c r="I6" s="7">
        <v>8</v>
      </c>
      <c r="J6" s="7">
        <v>8</v>
      </c>
      <c r="K6" s="7">
        <v>24.5</v>
      </c>
      <c r="L6" s="7">
        <v>26</v>
      </c>
      <c r="M6" s="7">
        <v>49</v>
      </c>
      <c r="N6" s="7">
        <v>32</v>
      </c>
      <c r="O6" s="36">
        <v>4.1000000000000002E-2</v>
      </c>
      <c r="P6" s="40">
        <v>12.455</v>
      </c>
    </row>
    <row r="7" spans="1:16" ht="18" hidden="1" customHeight="1">
      <c r="A7" s="18" t="s">
        <v>582</v>
      </c>
      <c r="B7" s="5" t="s">
        <v>1</v>
      </c>
      <c r="C7" s="30" t="s">
        <v>778</v>
      </c>
      <c r="D7" s="6" t="s">
        <v>130</v>
      </c>
      <c r="E7" s="6" t="s">
        <v>780</v>
      </c>
      <c r="F7" s="30" t="str">
        <f t="shared" si="0"/>
        <v>SHB 3071 Перечница</v>
      </c>
      <c r="G7" s="17">
        <v>8693807223486</v>
      </c>
      <c r="H7" s="13">
        <v>24</v>
      </c>
      <c r="I7" s="7">
        <v>6</v>
      </c>
      <c r="J7" s="7">
        <v>6</v>
      </c>
      <c r="K7" s="7">
        <v>24</v>
      </c>
      <c r="L7" s="7">
        <v>25.5</v>
      </c>
      <c r="M7" s="7">
        <v>38</v>
      </c>
      <c r="N7" s="7">
        <v>26</v>
      </c>
      <c r="O7" s="36">
        <v>2.5194000000000001E-2</v>
      </c>
      <c r="P7" s="40">
        <v>8.9</v>
      </c>
    </row>
    <row r="8" spans="1:16" ht="18" hidden="1" customHeight="1">
      <c r="A8" s="18" t="s">
        <v>582</v>
      </c>
      <c r="B8" s="5" t="s">
        <v>1</v>
      </c>
      <c r="C8" s="30" t="s">
        <v>1056</v>
      </c>
      <c r="D8" s="6" t="s">
        <v>130</v>
      </c>
      <c r="E8" s="6" t="s">
        <v>1057</v>
      </c>
      <c r="F8" s="30" t="str">
        <f t="shared" si="0"/>
        <v>SHB 3073 Перечница</v>
      </c>
      <c r="G8" s="17">
        <v>8693807225572</v>
      </c>
      <c r="H8" s="13">
        <v>24</v>
      </c>
      <c r="I8" s="7">
        <v>7</v>
      </c>
      <c r="J8" s="7">
        <v>7</v>
      </c>
      <c r="K8" s="7">
        <v>22</v>
      </c>
      <c r="L8" s="7">
        <v>43</v>
      </c>
      <c r="M8" s="7">
        <v>23.5</v>
      </c>
      <c r="N8" s="7">
        <v>30.2</v>
      </c>
      <c r="O8" s="36">
        <v>3.0517099999999998E-2</v>
      </c>
      <c r="P8" s="40">
        <v>11</v>
      </c>
    </row>
    <row r="9" spans="1:16" ht="18" hidden="1" customHeight="1">
      <c r="A9" s="18" t="s">
        <v>582</v>
      </c>
      <c r="B9" s="5" t="s">
        <v>1</v>
      </c>
      <c r="C9" s="30" t="s">
        <v>779</v>
      </c>
      <c r="D9" s="6" t="s">
        <v>130</v>
      </c>
      <c r="E9" s="6" t="s">
        <v>781</v>
      </c>
      <c r="F9" s="30" t="str">
        <f t="shared" si="0"/>
        <v>SHB 3072 Перечница</v>
      </c>
      <c r="G9" s="17">
        <v>8693807223493</v>
      </c>
      <c r="H9" s="13">
        <v>24</v>
      </c>
      <c r="I9" s="7">
        <v>7</v>
      </c>
      <c r="J9" s="7">
        <v>7</v>
      </c>
      <c r="K9" s="7">
        <v>22.5</v>
      </c>
      <c r="L9" s="7">
        <v>30</v>
      </c>
      <c r="M9" s="7">
        <v>44</v>
      </c>
      <c r="N9" s="7">
        <v>24.5</v>
      </c>
      <c r="O9" s="36">
        <v>3.2340000000000001E-2</v>
      </c>
      <c r="P9" s="40">
        <v>9.1999999999999993</v>
      </c>
    </row>
    <row r="10" spans="1:16" ht="18" hidden="1" customHeight="1">
      <c r="A10" s="18" t="s">
        <v>457</v>
      </c>
      <c r="B10" s="5" t="s">
        <v>1</v>
      </c>
      <c r="C10" s="30" t="s">
        <v>1122</v>
      </c>
      <c r="D10" s="6" t="s">
        <v>130</v>
      </c>
      <c r="E10" s="6" t="s">
        <v>1124</v>
      </c>
      <c r="F10" s="30" t="str">
        <f t="shared" si="0"/>
        <v>SHB 3086 Настольный блендер</v>
      </c>
      <c r="G10" s="17">
        <v>8693807225732</v>
      </c>
      <c r="H10" s="13">
        <v>4</v>
      </c>
      <c r="I10" s="7">
        <v>34.5</v>
      </c>
      <c r="J10" s="7">
        <v>54.5</v>
      </c>
      <c r="K10" s="7">
        <v>40.5</v>
      </c>
      <c r="L10" s="7">
        <v>19</v>
      </c>
      <c r="M10" s="7">
        <v>26.5</v>
      </c>
      <c r="N10" s="7">
        <v>32.5</v>
      </c>
      <c r="O10" s="36">
        <v>7.6150124999999999E-2</v>
      </c>
      <c r="P10" s="40">
        <v>10.45</v>
      </c>
    </row>
    <row r="11" spans="1:16" ht="18" hidden="1" customHeight="1">
      <c r="A11" s="18" t="s">
        <v>1126</v>
      </c>
      <c r="B11" s="5" t="s">
        <v>1</v>
      </c>
      <c r="C11" s="30" t="s">
        <v>1123</v>
      </c>
      <c r="D11" s="6" t="s">
        <v>131</v>
      </c>
      <c r="E11" s="6" t="s">
        <v>1125</v>
      </c>
      <c r="F11" s="30" t="str">
        <f t="shared" si="0"/>
        <v>SHB 3069 Настольный блендер (набор)</v>
      </c>
      <c r="G11" s="17">
        <v>8693807211360</v>
      </c>
      <c r="H11" s="13">
        <v>6</v>
      </c>
      <c r="I11" s="7">
        <v>17</v>
      </c>
      <c r="J11" s="7">
        <v>28.5</v>
      </c>
      <c r="K11" s="7">
        <v>22</v>
      </c>
      <c r="L11" s="7">
        <v>30.5</v>
      </c>
      <c r="M11" s="7">
        <v>52.5</v>
      </c>
      <c r="N11" s="7">
        <v>46</v>
      </c>
      <c r="O11" s="36">
        <v>7.3657500000000001E-2</v>
      </c>
      <c r="P11" s="40">
        <v>10.42</v>
      </c>
    </row>
    <row r="12" spans="1:16" ht="18" hidden="1" customHeight="1">
      <c r="A12" s="18" t="s">
        <v>457</v>
      </c>
      <c r="B12" s="5" t="s">
        <v>1</v>
      </c>
      <c r="C12" s="30" t="s">
        <v>136</v>
      </c>
      <c r="D12" s="6" t="s">
        <v>130</v>
      </c>
      <c r="E12" s="6" t="s">
        <v>229</v>
      </c>
      <c r="F12" s="30" t="str">
        <f t="shared" si="0"/>
        <v>SHB 3053 Настольный блендер</v>
      </c>
      <c r="G12" s="17">
        <v>8693807199941</v>
      </c>
      <c r="H12" s="13">
        <v>6</v>
      </c>
      <c r="I12" s="7">
        <v>24</v>
      </c>
      <c r="J12" s="7">
        <v>22</v>
      </c>
      <c r="K12" s="7">
        <v>44</v>
      </c>
      <c r="L12" s="7">
        <v>51.5</v>
      </c>
      <c r="M12" s="7">
        <v>69</v>
      </c>
      <c r="N12" s="7">
        <v>46.5</v>
      </c>
      <c r="O12" s="36">
        <v>0.1673</v>
      </c>
      <c r="P12" s="40">
        <v>25.5</v>
      </c>
    </row>
    <row r="13" spans="1:16" ht="18" hidden="1" customHeight="1">
      <c r="A13" s="18" t="s">
        <v>458</v>
      </c>
      <c r="B13" s="5" t="s">
        <v>1</v>
      </c>
      <c r="C13" s="30" t="s">
        <v>2</v>
      </c>
      <c r="D13" s="6" t="s">
        <v>130</v>
      </c>
      <c r="E13" s="5" t="s">
        <v>449</v>
      </c>
      <c r="F13" s="30" t="str">
        <f t="shared" si="0"/>
        <v>SHB 3028 Ручной блендер</v>
      </c>
      <c r="G13" s="17">
        <v>8693807131491</v>
      </c>
      <c r="H13" s="13">
        <v>12</v>
      </c>
      <c r="I13" s="7">
        <v>7.5</v>
      </c>
      <c r="J13" s="7">
        <v>7.5</v>
      </c>
      <c r="K13" s="7">
        <v>37</v>
      </c>
      <c r="L13" s="7">
        <v>48</v>
      </c>
      <c r="M13" s="7">
        <v>17.5</v>
      </c>
      <c r="N13" s="7">
        <v>39</v>
      </c>
      <c r="O13" s="36">
        <v>3.2760000000000004E-2</v>
      </c>
      <c r="P13" s="40">
        <v>8.5500000000000007</v>
      </c>
    </row>
    <row r="14" spans="1:16" ht="18" hidden="1" customHeight="1">
      <c r="A14" s="18" t="s">
        <v>458</v>
      </c>
      <c r="B14" s="5" t="s">
        <v>1</v>
      </c>
      <c r="C14" s="30" t="s">
        <v>138</v>
      </c>
      <c r="D14" s="6" t="s">
        <v>130</v>
      </c>
      <c r="E14" s="5" t="s">
        <v>802</v>
      </c>
      <c r="F14" s="30" t="str">
        <f t="shared" si="0"/>
        <v>SHB 3036 Ручной блендер</v>
      </c>
      <c r="G14" s="17">
        <v>8693807161788</v>
      </c>
      <c r="H14" s="13">
        <v>6</v>
      </c>
      <c r="I14" s="7">
        <v>17</v>
      </c>
      <c r="J14" s="7">
        <v>25.2</v>
      </c>
      <c r="K14" s="7">
        <v>22</v>
      </c>
      <c r="L14" s="7">
        <v>26.5</v>
      </c>
      <c r="M14" s="7">
        <v>53.5</v>
      </c>
      <c r="N14" s="7">
        <v>47.5</v>
      </c>
      <c r="O14" s="36">
        <v>6.5600000000000006E-2</v>
      </c>
      <c r="P14" s="40">
        <v>10.8</v>
      </c>
    </row>
    <row r="15" spans="1:16" ht="18" hidden="1" customHeight="1">
      <c r="A15" s="18" t="s">
        <v>458</v>
      </c>
      <c r="B15" s="5" t="s">
        <v>1</v>
      </c>
      <c r="C15" s="30" t="s">
        <v>138</v>
      </c>
      <c r="D15" s="6" t="s">
        <v>131</v>
      </c>
      <c r="E15" s="5" t="s">
        <v>1094</v>
      </c>
      <c r="F15" s="30" t="str">
        <f t="shared" si="0"/>
        <v>SHB 3036 Ручной блендер</v>
      </c>
      <c r="G15" s="17">
        <v>8693807161788</v>
      </c>
      <c r="H15" s="13">
        <v>6</v>
      </c>
      <c r="I15" s="7">
        <v>17</v>
      </c>
      <c r="J15" s="7">
        <v>25.2</v>
      </c>
      <c r="K15" s="7">
        <v>22</v>
      </c>
      <c r="L15" s="7">
        <v>26.5</v>
      </c>
      <c r="M15" s="7">
        <v>53.5</v>
      </c>
      <c r="N15" s="7">
        <v>47.5</v>
      </c>
      <c r="O15" s="36">
        <v>6.5600000000000006E-2</v>
      </c>
      <c r="P15" s="40">
        <v>10.8</v>
      </c>
    </row>
    <row r="16" spans="1:16" ht="18" hidden="1" customHeight="1">
      <c r="A16" s="18" t="s">
        <v>458</v>
      </c>
      <c r="B16" s="5" t="s">
        <v>1</v>
      </c>
      <c r="C16" s="30" t="s">
        <v>75</v>
      </c>
      <c r="D16" s="6" t="s">
        <v>131</v>
      </c>
      <c r="E16" s="5" t="s">
        <v>232</v>
      </c>
      <c r="F16" s="30" t="str">
        <f t="shared" si="0"/>
        <v>SHB 3047 Ручной блендер</v>
      </c>
      <c r="G16" s="17">
        <v>8693807199170</v>
      </c>
      <c r="H16" s="13">
        <v>6</v>
      </c>
      <c r="I16" s="7">
        <v>19.3</v>
      </c>
      <c r="J16" s="7">
        <v>26.8</v>
      </c>
      <c r="K16" s="7">
        <v>24.5</v>
      </c>
      <c r="L16" s="7">
        <v>28</v>
      </c>
      <c r="M16" s="7">
        <v>58</v>
      </c>
      <c r="N16" s="7">
        <v>49.5</v>
      </c>
      <c r="O16" s="36">
        <v>8.0388000000000001E-2</v>
      </c>
      <c r="P16" s="40">
        <v>10.698</v>
      </c>
    </row>
    <row r="17" spans="1:16" ht="18" hidden="1" customHeight="1">
      <c r="A17" s="16" t="s">
        <v>458</v>
      </c>
      <c r="B17" s="5" t="s">
        <v>1</v>
      </c>
      <c r="C17" s="30" t="s">
        <v>510</v>
      </c>
      <c r="D17" s="6" t="s">
        <v>130</v>
      </c>
      <c r="E17" s="6" t="s">
        <v>511</v>
      </c>
      <c r="F17" s="30" t="str">
        <f t="shared" si="0"/>
        <v>SHB 3029 Ручной блендер</v>
      </c>
      <c r="G17" s="17">
        <v>8693807131576</v>
      </c>
      <c r="H17" s="13">
        <v>6</v>
      </c>
      <c r="I17" s="7">
        <v>28.5</v>
      </c>
      <c r="J17" s="7">
        <v>16.600000000000001</v>
      </c>
      <c r="K17" s="7">
        <v>22</v>
      </c>
      <c r="L17" s="7">
        <v>30.5</v>
      </c>
      <c r="M17" s="7">
        <v>52.5</v>
      </c>
      <c r="N17" s="7">
        <v>47</v>
      </c>
      <c r="O17" s="36">
        <v>7.5258749999999999E-2</v>
      </c>
      <c r="P17" s="40">
        <v>11.9</v>
      </c>
    </row>
    <row r="18" spans="1:16" ht="18" hidden="1" customHeight="1">
      <c r="A18" s="16" t="s">
        <v>459</v>
      </c>
      <c r="B18" s="5" t="s">
        <v>1</v>
      </c>
      <c r="C18" s="30" t="s">
        <v>139</v>
      </c>
      <c r="D18" s="6" t="s">
        <v>130</v>
      </c>
      <c r="E18" s="6" t="s">
        <v>615</v>
      </c>
      <c r="F18" s="30" t="str">
        <f t="shared" si="0"/>
        <v>SMX 2720 Миксер</v>
      </c>
      <c r="G18" s="17">
        <v>8693807136199</v>
      </c>
      <c r="H18" s="13">
        <v>12</v>
      </c>
      <c r="I18" s="7">
        <v>18.5</v>
      </c>
      <c r="J18" s="7">
        <v>9.5</v>
      </c>
      <c r="K18" s="7">
        <v>19.5</v>
      </c>
      <c r="L18" s="7">
        <v>30.5</v>
      </c>
      <c r="M18" s="7">
        <v>39</v>
      </c>
      <c r="N18" s="7">
        <v>42</v>
      </c>
      <c r="O18" s="36">
        <v>0.05</v>
      </c>
      <c r="P18" s="40">
        <v>10.772</v>
      </c>
    </row>
    <row r="19" spans="1:16" ht="18" hidden="1" customHeight="1">
      <c r="A19" s="16" t="s">
        <v>459</v>
      </c>
      <c r="B19" s="5" t="s">
        <v>1</v>
      </c>
      <c r="C19" s="30" t="s">
        <v>139</v>
      </c>
      <c r="D19" s="6" t="s">
        <v>131</v>
      </c>
      <c r="E19" s="6" t="s">
        <v>1097</v>
      </c>
      <c r="F19" s="30" t="str">
        <f t="shared" si="0"/>
        <v>SMX 2720 Миксер</v>
      </c>
      <c r="G19" s="17">
        <v>8693807136199</v>
      </c>
      <c r="H19" s="13">
        <v>12</v>
      </c>
      <c r="I19" s="7">
        <v>18.5</v>
      </c>
      <c r="J19" s="7">
        <v>9.5</v>
      </c>
      <c r="K19" s="7">
        <v>19.5</v>
      </c>
      <c r="L19" s="7">
        <v>30.5</v>
      </c>
      <c r="M19" s="7">
        <v>39</v>
      </c>
      <c r="N19" s="7">
        <v>42</v>
      </c>
      <c r="O19" s="36">
        <v>0.05</v>
      </c>
      <c r="P19" s="40">
        <v>10.77</v>
      </c>
    </row>
    <row r="20" spans="1:16" ht="18" hidden="1" customHeight="1">
      <c r="A20" s="18" t="s">
        <v>459</v>
      </c>
      <c r="B20" s="5" t="s">
        <v>1</v>
      </c>
      <c r="C20" s="30" t="s">
        <v>554</v>
      </c>
      <c r="D20" s="6" t="s">
        <v>130</v>
      </c>
      <c r="E20" s="6" t="s">
        <v>555</v>
      </c>
      <c r="F20" s="30" t="str">
        <f t="shared" si="0"/>
        <v>SMX 2732 Миксер</v>
      </c>
      <c r="G20" s="17">
        <v>8693807218727</v>
      </c>
      <c r="H20" s="13">
        <v>6</v>
      </c>
      <c r="I20" s="7">
        <v>18</v>
      </c>
      <c r="J20" s="7">
        <v>8.5</v>
      </c>
      <c r="K20" s="7">
        <v>14.8</v>
      </c>
      <c r="L20" s="7">
        <v>30.5</v>
      </c>
      <c r="M20" s="7">
        <v>39</v>
      </c>
      <c r="N20" s="7">
        <v>42</v>
      </c>
      <c r="O20" s="36">
        <v>0.05</v>
      </c>
      <c r="P20" s="40">
        <v>10.772</v>
      </c>
    </row>
    <row r="21" spans="1:16" ht="18" hidden="1" customHeight="1">
      <c r="A21" s="18" t="s">
        <v>459</v>
      </c>
      <c r="B21" s="5" t="s">
        <v>1</v>
      </c>
      <c r="C21" s="30" t="s">
        <v>76</v>
      </c>
      <c r="D21" s="6" t="s">
        <v>130</v>
      </c>
      <c r="E21" s="6" t="s">
        <v>233</v>
      </c>
      <c r="F21" s="30" t="str">
        <f t="shared" si="0"/>
        <v>SMX 2722 Миксер</v>
      </c>
      <c r="G21" s="17">
        <v>8693807204942</v>
      </c>
      <c r="H21" s="13">
        <v>6</v>
      </c>
      <c r="I21" s="7">
        <v>17.600000000000001</v>
      </c>
      <c r="J21" s="7">
        <v>10.6</v>
      </c>
      <c r="K21" s="7">
        <v>21.8</v>
      </c>
      <c r="L21" s="7">
        <v>39</v>
      </c>
      <c r="M21" s="7">
        <v>23.6</v>
      </c>
      <c r="N21" s="7">
        <v>34.799999999999997</v>
      </c>
      <c r="O21" s="36">
        <v>3.2000000000000001E-2</v>
      </c>
      <c r="P21" s="40">
        <v>9.5500000000000007</v>
      </c>
    </row>
    <row r="22" spans="1:16" ht="18" hidden="1" customHeight="1">
      <c r="A22" s="18" t="s">
        <v>459</v>
      </c>
      <c r="B22" s="5" t="s">
        <v>1</v>
      </c>
      <c r="C22" s="30" t="s">
        <v>597</v>
      </c>
      <c r="D22" s="6" t="s">
        <v>130</v>
      </c>
      <c r="E22" s="6" t="s">
        <v>598</v>
      </c>
      <c r="F22" s="30" t="str">
        <f t="shared" si="0"/>
        <v>SMX 2724 Миксер</v>
      </c>
      <c r="G22" s="17">
        <v>8693807204966</v>
      </c>
      <c r="H22" s="13">
        <v>8</v>
      </c>
      <c r="I22" s="7">
        <v>21</v>
      </c>
      <c r="J22" s="7">
        <v>19.2</v>
      </c>
      <c r="K22" s="7">
        <v>10.4</v>
      </c>
      <c r="L22" s="7">
        <v>22.5</v>
      </c>
      <c r="M22" s="7">
        <v>44</v>
      </c>
      <c r="N22" s="7">
        <v>40.5</v>
      </c>
      <c r="O22" s="36">
        <v>4.0094999999999999E-2</v>
      </c>
      <c r="P22" s="40">
        <v>12.065</v>
      </c>
    </row>
    <row r="23" spans="1:16" ht="18" hidden="1" customHeight="1">
      <c r="A23" s="18" t="s">
        <v>459</v>
      </c>
      <c r="B23" s="5" t="s">
        <v>1</v>
      </c>
      <c r="C23" s="30" t="s">
        <v>128</v>
      </c>
      <c r="D23" s="6" t="s">
        <v>130</v>
      </c>
      <c r="E23" s="6" t="s">
        <v>235</v>
      </c>
      <c r="F23" s="30" t="str">
        <f t="shared" si="0"/>
        <v>SMX 2714 Миксер</v>
      </c>
      <c r="G23" s="17">
        <v>8693807073302</v>
      </c>
      <c r="H23" s="13">
        <v>6</v>
      </c>
      <c r="I23" s="7">
        <v>17.8</v>
      </c>
      <c r="J23" s="7">
        <v>21.5</v>
      </c>
      <c r="K23" s="7">
        <v>24.6</v>
      </c>
      <c r="L23" s="7">
        <v>39</v>
      </c>
      <c r="M23" s="7">
        <v>26.4</v>
      </c>
      <c r="N23" s="7">
        <v>67.3</v>
      </c>
      <c r="O23" s="36">
        <v>6.93E-2</v>
      </c>
      <c r="P23" s="40">
        <v>12.6</v>
      </c>
    </row>
    <row r="24" spans="1:16" ht="18" hidden="1" customHeight="1">
      <c r="A24" s="18" t="s">
        <v>459</v>
      </c>
      <c r="B24" s="5" t="s">
        <v>1</v>
      </c>
      <c r="C24" s="30" t="s">
        <v>140</v>
      </c>
      <c r="D24" s="6" t="s">
        <v>130</v>
      </c>
      <c r="E24" s="6" t="s">
        <v>236</v>
      </c>
      <c r="F24" s="30" t="str">
        <f t="shared" si="0"/>
        <v>SMX 2725 Миксер</v>
      </c>
      <c r="G24" s="17">
        <v>8693807205000</v>
      </c>
      <c r="H24" s="13">
        <v>4</v>
      </c>
      <c r="I24" s="7">
        <v>32.5</v>
      </c>
      <c r="J24" s="7">
        <v>26</v>
      </c>
      <c r="K24" s="7">
        <v>25.6</v>
      </c>
      <c r="L24" s="7">
        <v>55.2</v>
      </c>
      <c r="M24" s="7">
        <v>37</v>
      </c>
      <c r="N24" s="7">
        <v>53.8</v>
      </c>
      <c r="O24" s="36">
        <v>0.11020000000000001</v>
      </c>
      <c r="P24" s="40">
        <v>14.98</v>
      </c>
    </row>
    <row r="25" spans="1:16" ht="18" hidden="1" customHeight="1">
      <c r="A25" s="18" t="s">
        <v>459</v>
      </c>
      <c r="B25" s="5" t="s">
        <v>1</v>
      </c>
      <c r="C25" s="30" t="s">
        <v>1144</v>
      </c>
      <c r="D25" s="6" t="s">
        <v>130</v>
      </c>
      <c r="E25" s="6" t="s">
        <v>1152</v>
      </c>
      <c r="F25" s="30" t="str">
        <f t="shared" si="0"/>
        <v>SMX 2760 Миксер</v>
      </c>
      <c r="G25" s="17">
        <v>8693807225329</v>
      </c>
      <c r="H25" s="13">
        <v>1</v>
      </c>
      <c r="I25" s="7">
        <v>44.6</v>
      </c>
      <c r="J25" s="7">
        <v>29.9</v>
      </c>
      <c r="K25" s="7">
        <v>37.6</v>
      </c>
      <c r="L25" s="7">
        <v>46.1</v>
      </c>
      <c r="M25" s="7">
        <v>61.4</v>
      </c>
      <c r="N25" s="7">
        <v>40.1</v>
      </c>
      <c r="O25" s="36">
        <v>0.11350465400000001</v>
      </c>
      <c r="P25" s="40">
        <v>8.56</v>
      </c>
    </row>
    <row r="26" spans="1:16" ht="18" hidden="1" customHeight="1">
      <c r="A26" s="18" t="s">
        <v>459</v>
      </c>
      <c r="B26" s="5" t="s">
        <v>1</v>
      </c>
      <c r="C26" s="30" t="s">
        <v>733</v>
      </c>
      <c r="D26" s="6" t="s">
        <v>130</v>
      </c>
      <c r="E26" s="6" t="s">
        <v>737</v>
      </c>
      <c r="F26" s="30" t="str">
        <f t="shared" si="0"/>
        <v>SMX 2738 Миксер</v>
      </c>
      <c r="G26" s="17">
        <v>8693807220546</v>
      </c>
      <c r="H26" s="13">
        <v>2</v>
      </c>
      <c r="I26" s="7">
        <v>36.700000000000003</v>
      </c>
      <c r="J26" s="7">
        <v>24.9</v>
      </c>
      <c r="K26" s="7">
        <v>15.6</v>
      </c>
      <c r="L26" s="7">
        <v>53</v>
      </c>
      <c r="M26" s="7">
        <v>41</v>
      </c>
      <c r="N26" s="7">
        <v>40</v>
      </c>
      <c r="O26" s="36">
        <v>8.6919999999999997E-2</v>
      </c>
      <c r="P26" s="40">
        <v>12.5</v>
      </c>
    </row>
    <row r="27" spans="1:16" ht="18" hidden="1" customHeight="1">
      <c r="A27" s="18" t="s">
        <v>460</v>
      </c>
      <c r="B27" s="5" t="s">
        <v>1</v>
      </c>
      <c r="C27" s="30" t="s">
        <v>141</v>
      </c>
      <c r="D27" s="6" t="s">
        <v>130</v>
      </c>
      <c r="E27" s="6" t="s">
        <v>599</v>
      </c>
      <c r="F27" s="30" t="str">
        <f t="shared" si="0"/>
        <v>SHB 3051 Мясорубка</v>
      </c>
      <c r="G27" s="17">
        <v>8693807166677</v>
      </c>
      <c r="H27" s="13">
        <v>4</v>
      </c>
      <c r="I27" s="7">
        <v>31</v>
      </c>
      <c r="J27" s="7">
        <v>53</v>
      </c>
      <c r="K27" s="7">
        <v>23</v>
      </c>
      <c r="L27" s="7">
        <v>33</v>
      </c>
      <c r="M27" s="7">
        <v>55</v>
      </c>
      <c r="N27" s="7">
        <v>72</v>
      </c>
      <c r="O27" s="36">
        <v>0.13067999999999999</v>
      </c>
      <c r="P27" s="40">
        <v>15.31</v>
      </c>
    </row>
    <row r="28" spans="1:16" ht="18" hidden="1" customHeight="1">
      <c r="A28" s="18" t="s">
        <v>460</v>
      </c>
      <c r="B28" s="5" t="s">
        <v>1</v>
      </c>
      <c r="C28" s="30" t="s">
        <v>141</v>
      </c>
      <c r="D28" s="6" t="s">
        <v>131</v>
      </c>
      <c r="E28" s="6" t="s">
        <v>1159</v>
      </c>
      <c r="F28" s="30" t="str">
        <f t="shared" si="0"/>
        <v>SHB 3051 Мясорубка</v>
      </c>
      <c r="G28" s="17">
        <v>8693807166677</v>
      </c>
      <c r="H28" s="13">
        <v>3</v>
      </c>
      <c r="I28" s="7">
        <v>31</v>
      </c>
      <c r="J28" s="7">
        <v>53</v>
      </c>
      <c r="K28" s="7">
        <v>23</v>
      </c>
      <c r="L28" s="7">
        <v>33</v>
      </c>
      <c r="M28" s="7">
        <v>55</v>
      </c>
      <c r="N28" s="7">
        <v>72</v>
      </c>
      <c r="O28" s="36">
        <v>0.13067999999999999</v>
      </c>
      <c r="P28" s="40">
        <v>15.31</v>
      </c>
    </row>
    <row r="29" spans="1:16" ht="18" hidden="1" customHeight="1">
      <c r="A29" s="18" t="s">
        <v>460</v>
      </c>
      <c r="B29" s="5" t="s">
        <v>1</v>
      </c>
      <c r="C29" s="30" t="s">
        <v>878</v>
      </c>
      <c r="D29" s="6" t="s">
        <v>130</v>
      </c>
      <c r="E29" s="6" t="s">
        <v>879</v>
      </c>
      <c r="F29" s="30" t="str">
        <f t="shared" si="0"/>
        <v>SHB 3087 Мясорубка</v>
      </c>
      <c r="G29" s="17" t="s">
        <v>880</v>
      </c>
      <c r="H29" s="13">
        <v>2</v>
      </c>
      <c r="I29" s="7" t="s">
        <v>882</v>
      </c>
      <c r="J29" s="7" t="s">
        <v>883</v>
      </c>
      <c r="K29" s="7">
        <v>27.8</v>
      </c>
      <c r="L29" s="7">
        <v>45.2</v>
      </c>
      <c r="M29" s="7">
        <v>25</v>
      </c>
      <c r="N29" s="7">
        <v>57</v>
      </c>
      <c r="O29" s="36">
        <v>6.4409999999999995E-2</v>
      </c>
      <c r="P29" s="40">
        <v>10.8</v>
      </c>
    </row>
    <row r="30" spans="1:16" ht="18" hidden="1" customHeight="1">
      <c r="A30" s="18" t="s">
        <v>460</v>
      </c>
      <c r="B30" s="5" t="s">
        <v>1</v>
      </c>
      <c r="C30" s="30" t="s">
        <v>532</v>
      </c>
      <c r="D30" s="6" t="s">
        <v>131</v>
      </c>
      <c r="E30" s="6" t="s">
        <v>531</v>
      </c>
      <c r="F30" s="30" t="str">
        <f t="shared" si="0"/>
        <v>SHB 3063 Мясорубка</v>
      </c>
      <c r="G30" s="17">
        <v>8693807211056</v>
      </c>
      <c r="H30" s="13">
        <v>2</v>
      </c>
      <c r="I30" s="7">
        <v>22</v>
      </c>
      <c r="J30" s="7">
        <v>34</v>
      </c>
      <c r="K30" s="7">
        <v>25</v>
      </c>
      <c r="L30" s="7">
        <v>35</v>
      </c>
      <c r="M30" s="7">
        <v>45</v>
      </c>
      <c r="N30" s="7">
        <v>53</v>
      </c>
      <c r="O30" s="36">
        <v>8.3474999999999994E-2</v>
      </c>
      <c r="P30" s="40">
        <v>18.55</v>
      </c>
    </row>
    <row r="31" spans="1:16" ht="18" hidden="1" customHeight="1">
      <c r="A31" s="18" t="s">
        <v>460</v>
      </c>
      <c r="B31" s="5" t="s">
        <v>1</v>
      </c>
      <c r="C31" s="30" t="s">
        <v>533</v>
      </c>
      <c r="D31" s="6" t="s">
        <v>131</v>
      </c>
      <c r="E31" s="6" t="s">
        <v>534</v>
      </c>
      <c r="F31" s="30" t="str">
        <f t="shared" si="0"/>
        <v>SHB 3064 Мясорубка</v>
      </c>
      <c r="G31" s="17">
        <v>8693807211063</v>
      </c>
      <c r="H31" s="13">
        <v>4</v>
      </c>
      <c r="I31" s="7">
        <v>26</v>
      </c>
      <c r="J31" s="7">
        <v>28</v>
      </c>
      <c r="K31" s="7">
        <v>30.5</v>
      </c>
      <c r="L31" s="7">
        <v>32</v>
      </c>
      <c r="M31" s="7">
        <v>57</v>
      </c>
      <c r="N31" s="7">
        <v>53</v>
      </c>
      <c r="O31" s="36">
        <v>9.6671999999999994E-2</v>
      </c>
      <c r="P31" s="40">
        <v>18.678999999999998</v>
      </c>
    </row>
    <row r="32" spans="1:16" ht="18" hidden="1" customHeight="1">
      <c r="A32" s="18" t="s">
        <v>736</v>
      </c>
      <c r="B32" s="5" t="s">
        <v>1</v>
      </c>
      <c r="C32" s="30" t="s">
        <v>735</v>
      </c>
      <c r="D32" s="6" t="s">
        <v>130</v>
      </c>
      <c r="E32" s="6" t="s">
        <v>738</v>
      </c>
      <c r="F32" s="30" t="str">
        <f t="shared" si="0"/>
        <v>SHB 3068 Ломтерезка</v>
      </c>
      <c r="G32" s="17">
        <v>8693807223028</v>
      </c>
      <c r="H32" s="13">
        <v>6</v>
      </c>
      <c r="I32" s="7">
        <v>27</v>
      </c>
      <c r="J32" s="7">
        <v>18</v>
      </c>
      <c r="K32" s="7">
        <v>21</v>
      </c>
      <c r="L32" s="7">
        <v>56</v>
      </c>
      <c r="M32" s="7">
        <v>28</v>
      </c>
      <c r="N32" s="7">
        <v>44.5</v>
      </c>
      <c r="O32" s="36">
        <v>6.9776000000000005E-2</v>
      </c>
      <c r="P32" s="40">
        <v>11.5</v>
      </c>
    </row>
    <row r="33" spans="1:16" ht="18" hidden="1" customHeight="1">
      <c r="A33" s="18" t="s">
        <v>736</v>
      </c>
      <c r="B33" s="5" t="s">
        <v>1</v>
      </c>
      <c r="C33" s="30" t="s">
        <v>783</v>
      </c>
      <c r="D33" s="6" t="s">
        <v>130</v>
      </c>
      <c r="E33" s="6" t="s">
        <v>801</v>
      </c>
      <c r="F33" s="30" t="str">
        <f t="shared" si="0"/>
        <v>SMS 5605 Ломтерезка</v>
      </c>
      <c r="G33" s="17">
        <v>8693807218734</v>
      </c>
      <c r="H33" s="13">
        <v>4</v>
      </c>
      <c r="I33" s="7">
        <v>23</v>
      </c>
      <c r="J33" s="7">
        <v>35</v>
      </c>
      <c r="K33" s="7">
        <v>19</v>
      </c>
      <c r="L33" s="7">
        <v>47</v>
      </c>
      <c r="M33" s="7">
        <v>36</v>
      </c>
      <c r="N33" s="7">
        <v>39.5</v>
      </c>
      <c r="O33" s="36">
        <v>6.6834000000000005E-2</v>
      </c>
      <c r="P33" s="40">
        <v>13</v>
      </c>
    </row>
    <row r="34" spans="1:16" ht="18" hidden="1" customHeight="1">
      <c r="A34" s="18" t="s">
        <v>736</v>
      </c>
      <c r="B34" s="11" t="s">
        <v>1</v>
      </c>
      <c r="C34" s="30" t="s">
        <v>1058</v>
      </c>
      <c r="D34" s="6" t="s">
        <v>130</v>
      </c>
      <c r="E34" s="6" t="s">
        <v>1063</v>
      </c>
      <c r="F34" s="30" t="str">
        <f t="shared" si="0"/>
        <v>SMS 5610 Ломтерезка</v>
      </c>
      <c r="G34" s="17">
        <v>8693807218741</v>
      </c>
      <c r="H34" s="13">
        <v>2</v>
      </c>
      <c r="I34" s="7">
        <v>29.5</v>
      </c>
      <c r="J34" s="7">
        <v>41</v>
      </c>
      <c r="K34" s="7">
        <v>30</v>
      </c>
      <c r="L34" s="7">
        <v>43</v>
      </c>
      <c r="M34" s="7">
        <v>61</v>
      </c>
      <c r="N34" s="7">
        <v>32</v>
      </c>
      <c r="O34" s="36">
        <v>8.3935999999999997E-2</v>
      </c>
      <c r="P34" s="40">
        <v>10.58</v>
      </c>
    </row>
    <row r="35" spans="1:16" ht="18" hidden="1" customHeight="1">
      <c r="A35" s="18" t="s">
        <v>52</v>
      </c>
      <c r="B35" s="5" t="s">
        <v>1</v>
      </c>
      <c r="C35" s="30" t="s">
        <v>1071</v>
      </c>
      <c r="D35" s="6" t="s">
        <v>130</v>
      </c>
      <c r="E35" s="6" t="s">
        <v>1070</v>
      </c>
      <c r="F35" s="30" t="str">
        <f t="shared" si="0"/>
        <v>SKS 4516 Весы кухонные</v>
      </c>
      <c r="G35" s="17">
        <v>8693807225947</v>
      </c>
      <c r="H35" s="13">
        <v>8</v>
      </c>
      <c r="I35" s="7">
        <v>21.8</v>
      </c>
      <c r="J35" s="7">
        <v>14.6</v>
      </c>
      <c r="K35" s="7">
        <v>14.8</v>
      </c>
      <c r="L35" s="7">
        <v>45.5</v>
      </c>
      <c r="M35" s="7">
        <v>30.5</v>
      </c>
      <c r="N35" s="7">
        <v>31</v>
      </c>
      <c r="O35" s="36">
        <v>4.3020250000000003E-2</v>
      </c>
      <c r="P35" s="40">
        <v>4.5</v>
      </c>
    </row>
    <row r="36" spans="1:16" ht="18" hidden="1" customHeight="1">
      <c r="A36" s="18" t="s">
        <v>52</v>
      </c>
      <c r="B36" s="5" t="s">
        <v>1</v>
      </c>
      <c r="C36" s="30" t="s">
        <v>77</v>
      </c>
      <c r="D36" s="6" t="s">
        <v>130</v>
      </c>
      <c r="E36" s="6" t="s">
        <v>238</v>
      </c>
      <c r="F36" s="30" t="str">
        <f t="shared" si="0"/>
        <v>SKS 4507 Весы кухонные</v>
      </c>
      <c r="G36" s="17">
        <v>8693807125841</v>
      </c>
      <c r="H36" s="13">
        <v>12</v>
      </c>
      <c r="I36" s="7">
        <v>21.8</v>
      </c>
      <c r="J36" s="7">
        <v>22</v>
      </c>
      <c r="K36" s="7">
        <v>6.7</v>
      </c>
      <c r="L36" s="7">
        <v>45.5</v>
      </c>
      <c r="M36" s="7">
        <v>42.8</v>
      </c>
      <c r="N36" s="7">
        <v>23.7</v>
      </c>
      <c r="O36" s="36">
        <v>4.5999999999999999E-2</v>
      </c>
      <c r="P36" s="40">
        <v>7.2</v>
      </c>
    </row>
    <row r="37" spans="1:16" ht="18" hidden="1" customHeight="1">
      <c r="A37" s="18" t="s">
        <v>52</v>
      </c>
      <c r="B37" s="5" t="s">
        <v>1</v>
      </c>
      <c r="C37" s="30" t="s">
        <v>78</v>
      </c>
      <c r="D37" s="6" t="s">
        <v>130</v>
      </c>
      <c r="E37" s="6" t="s">
        <v>240</v>
      </c>
      <c r="F37" s="30" t="str">
        <f t="shared" si="0"/>
        <v>SKS 4513 Весы кухонные</v>
      </c>
      <c r="G37" s="17">
        <v>8693807202818</v>
      </c>
      <c r="H37" s="13">
        <v>12</v>
      </c>
      <c r="I37" s="7">
        <v>19.5</v>
      </c>
      <c r="J37" s="7">
        <v>19</v>
      </c>
      <c r="K37" s="7">
        <v>2.5</v>
      </c>
      <c r="L37" s="7">
        <v>21</v>
      </c>
      <c r="M37" s="7">
        <v>32.5</v>
      </c>
      <c r="N37" s="7">
        <v>20.5</v>
      </c>
      <c r="O37" s="36">
        <v>1.34E-2</v>
      </c>
      <c r="P37" s="40">
        <v>5</v>
      </c>
    </row>
    <row r="38" spans="1:16" ht="18" hidden="1" customHeight="1">
      <c r="A38" s="16" t="s">
        <v>52</v>
      </c>
      <c r="B38" s="5" t="s">
        <v>1</v>
      </c>
      <c r="C38" s="30" t="s">
        <v>79</v>
      </c>
      <c r="D38" s="6" t="s">
        <v>130</v>
      </c>
      <c r="E38" s="6" t="s">
        <v>241</v>
      </c>
      <c r="F38" s="30" t="str">
        <f t="shared" si="0"/>
        <v>SKS 4514 Весы кухонные</v>
      </c>
      <c r="G38" s="17">
        <v>8693807208162</v>
      </c>
      <c r="H38" s="13">
        <v>12</v>
      </c>
      <c r="I38" s="7">
        <v>18.8</v>
      </c>
      <c r="J38" s="7">
        <v>19</v>
      </c>
      <c r="K38" s="7">
        <v>7</v>
      </c>
      <c r="L38" s="7">
        <v>40</v>
      </c>
      <c r="M38" s="7">
        <v>44</v>
      </c>
      <c r="N38" s="7">
        <v>21</v>
      </c>
      <c r="O38" s="36">
        <v>4.4900000000000002E-2</v>
      </c>
      <c r="P38" s="40">
        <v>5.2</v>
      </c>
    </row>
    <row r="39" spans="1:16" ht="18" hidden="1" customHeight="1">
      <c r="A39" s="16" t="s">
        <v>52</v>
      </c>
      <c r="B39" s="5" t="s">
        <v>1</v>
      </c>
      <c r="C39" s="30" t="s">
        <v>4</v>
      </c>
      <c r="D39" s="6" t="s">
        <v>130</v>
      </c>
      <c r="E39" s="6" t="s">
        <v>242</v>
      </c>
      <c r="F39" s="30" t="str">
        <f t="shared" si="0"/>
        <v>SKS 4511 Весы кухонные</v>
      </c>
      <c r="G39" s="17">
        <v>8693807202825</v>
      </c>
      <c r="H39" s="13">
        <v>12</v>
      </c>
      <c r="I39" s="7">
        <v>23</v>
      </c>
      <c r="J39" s="7">
        <v>18.5</v>
      </c>
      <c r="K39" s="7">
        <v>7</v>
      </c>
      <c r="L39" s="7">
        <v>47.5</v>
      </c>
      <c r="M39" s="7">
        <v>24</v>
      </c>
      <c r="N39" s="7">
        <v>39</v>
      </c>
      <c r="O39" s="36">
        <v>4.19E-2</v>
      </c>
      <c r="P39" s="40">
        <v>6</v>
      </c>
    </row>
    <row r="40" spans="1:16" ht="18" hidden="1" customHeight="1">
      <c r="A40" s="16" t="s">
        <v>52</v>
      </c>
      <c r="B40" s="5" t="s">
        <v>1</v>
      </c>
      <c r="C40" s="30" t="s">
        <v>143</v>
      </c>
      <c r="D40" s="6" t="s">
        <v>130</v>
      </c>
      <c r="E40" s="6" t="s">
        <v>243</v>
      </c>
      <c r="F40" s="30" t="str">
        <f t="shared" si="0"/>
        <v>SKS 4515 Весы кухонные</v>
      </c>
      <c r="G40" s="17">
        <v>8693807208254</v>
      </c>
      <c r="H40" s="13">
        <v>6</v>
      </c>
      <c r="I40" s="7">
        <v>25.3</v>
      </c>
      <c r="J40" s="7">
        <v>23.2</v>
      </c>
      <c r="K40" s="7">
        <v>7.5</v>
      </c>
      <c r="L40" s="7">
        <v>47.6</v>
      </c>
      <c r="M40" s="7">
        <v>25</v>
      </c>
      <c r="N40" s="7">
        <v>27.2</v>
      </c>
      <c r="O40" s="36">
        <v>3.2300000000000002E-2</v>
      </c>
      <c r="P40" s="40">
        <v>5.5</v>
      </c>
    </row>
    <row r="41" spans="1:16" ht="18" hidden="1" customHeight="1">
      <c r="A41" s="16" t="s">
        <v>461</v>
      </c>
      <c r="B41" s="5" t="s">
        <v>1</v>
      </c>
      <c r="C41" s="30" t="s">
        <v>80</v>
      </c>
      <c r="D41" s="6" t="s">
        <v>130</v>
      </c>
      <c r="E41" s="6" t="s">
        <v>246</v>
      </c>
      <c r="F41" s="30" t="str">
        <f t="shared" si="0"/>
        <v>SCO 5027 Аэрогриль</v>
      </c>
      <c r="G41" s="17">
        <v>8693807208803</v>
      </c>
      <c r="H41" s="13">
        <v>2</v>
      </c>
      <c r="I41" s="7">
        <v>36.299999999999997</v>
      </c>
      <c r="J41" s="7">
        <v>25</v>
      </c>
      <c r="K41" s="7">
        <v>36.299999999999997</v>
      </c>
      <c r="L41" s="7">
        <v>75</v>
      </c>
      <c r="M41" s="7">
        <v>37.5</v>
      </c>
      <c r="N41" s="7">
        <v>27.5</v>
      </c>
      <c r="O41" s="36">
        <v>7.7299999999999994E-2</v>
      </c>
      <c r="P41" s="40">
        <v>15.1</v>
      </c>
    </row>
    <row r="42" spans="1:16" ht="18" hidden="1" customHeight="1">
      <c r="A42" s="16" t="s">
        <v>847</v>
      </c>
      <c r="B42" s="5" t="s">
        <v>1</v>
      </c>
      <c r="C42" s="30" t="s">
        <v>80</v>
      </c>
      <c r="D42" s="6" t="s">
        <v>130</v>
      </c>
      <c r="E42" s="6" t="s">
        <v>848</v>
      </c>
      <c r="F42" s="30" t="str">
        <f t="shared" si="0"/>
        <v>SCO 5027 Аэрогриль с расширительным кольцом</v>
      </c>
      <c r="G42" s="17">
        <v>8693807208803</v>
      </c>
      <c r="H42" s="13">
        <v>2</v>
      </c>
      <c r="I42" s="7">
        <v>36.299999999999997</v>
      </c>
      <c r="J42" s="7">
        <v>25</v>
      </c>
      <c r="K42" s="7">
        <v>36.299999999999997</v>
      </c>
      <c r="L42" s="7">
        <v>75</v>
      </c>
      <c r="M42" s="7">
        <v>37.5</v>
      </c>
      <c r="N42" s="7">
        <v>27.5</v>
      </c>
      <c r="O42" s="36">
        <v>7.7299999999999994E-2</v>
      </c>
      <c r="P42" s="40">
        <v>15.1</v>
      </c>
    </row>
    <row r="43" spans="1:16" ht="18" hidden="1" customHeight="1">
      <c r="A43" s="16" t="s">
        <v>61</v>
      </c>
      <c r="B43" s="5" t="s">
        <v>1</v>
      </c>
      <c r="C43" s="30" t="s">
        <v>638</v>
      </c>
      <c r="D43" s="6" t="s">
        <v>131</v>
      </c>
      <c r="E43" s="6" t="s">
        <v>639</v>
      </c>
      <c r="F43" s="30" t="str">
        <f t="shared" si="0"/>
        <v>SBG 7101 Электрический гриль</v>
      </c>
      <c r="G43" s="17">
        <v>8693807203501</v>
      </c>
      <c r="H43" s="13">
        <v>3</v>
      </c>
      <c r="I43" s="7">
        <v>52</v>
      </c>
      <c r="J43" s="7">
        <v>36</v>
      </c>
      <c r="K43" s="7">
        <v>11</v>
      </c>
      <c r="L43" s="7">
        <v>34</v>
      </c>
      <c r="M43" s="7">
        <v>52.5</v>
      </c>
      <c r="N43" s="7">
        <v>36.5</v>
      </c>
      <c r="O43" s="36">
        <v>6.5152500000000002E-2</v>
      </c>
      <c r="P43" s="40">
        <v>6.7859999999999996</v>
      </c>
    </row>
    <row r="44" spans="1:16" ht="18" hidden="1" customHeight="1">
      <c r="A44" s="16" t="s">
        <v>61</v>
      </c>
      <c r="B44" s="5" t="s">
        <v>1</v>
      </c>
      <c r="C44" s="30" t="s">
        <v>816</v>
      </c>
      <c r="D44" s="6" t="s">
        <v>131</v>
      </c>
      <c r="E44" s="6" t="s">
        <v>817</v>
      </c>
      <c r="F44" s="30" t="str">
        <f t="shared" si="0"/>
        <v>SBG 7105 Электрический гриль</v>
      </c>
      <c r="G44" s="17">
        <v>8693807218345</v>
      </c>
      <c r="H44" s="13">
        <v>2</v>
      </c>
      <c r="I44" s="7">
        <v>14</v>
      </c>
      <c r="J44" s="7">
        <v>39.5</v>
      </c>
      <c r="K44" s="7">
        <v>60</v>
      </c>
      <c r="L44" s="7">
        <v>28</v>
      </c>
      <c r="M44" s="7">
        <v>39.5</v>
      </c>
      <c r="N44" s="7">
        <v>60</v>
      </c>
      <c r="O44" s="36">
        <v>6.6000000000000003E-2</v>
      </c>
      <c r="P44" s="40">
        <v>8.4</v>
      </c>
    </row>
    <row r="45" spans="1:16" ht="18" hidden="1" customHeight="1">
      <c r="A45" s="16" t="s">
        <v>61</v>
      </c>
      <c r="B45" s="5" t="s">
        <v>1</v>
      </c>
      <c r="C45" s="30" t="s">
        <v>610</v>
      </c>
      <c r="D45" s="6" t="s">
        <v>131</v>
      </c>
      <c r="E45" s="6" t="s">
        <v>611</v>
      </c>
      <c r="F45" s="30" t="str">
        <f t="shared" si="0"/>
        <v>SBG 7108 Электрический гриль</v>
      </c>
      <c r="G45" s="17">
        <v>8693807217096</v>
      </c>
      <c r="H45" s="13">
        <v>2</v>
      </c>
      <c r="I45" s="7">
        <v>15.5</v>
      </c>
      <c r="J45" s="7">
        <v>68</v>
      </c>
      <c r="K45" s="7">
        <v>41</v>
      </c>
      <c r="L45" s="7">
        <v>31.5</v>
      </c>
      <c r="M45" s="7">
        <v>68.5</v>
      </c>
      <c r="N45" s="7">
        <v>41</v>
      </c>
      <c r="O45" s="36">
        <v>8.8467749999999998E-2</v>
      </c>
      <c r="P45" s="40">
        <v>10.327999999999999</v>
      </c>
    </row>
    <row r="46" spans="1:16" ht="18" hidden="1" customHeight="1">
      <c r="A46" s="16" t="s">
        <v>799</v>
      </c>
      <c r="B46" s="5" t="s">
        <v>1</v>
      </c>
      <c r="C46" s="30" t="s">
        <v>789</v>
      </c>
      <c r="D46" s="6" t="s">
        <v>130</v>
      </c>
      <c r="E46" s="6" t="s">
        <v>790</v>
      </c>
      <c r="F46" s="30" t="str">
        <f t="shared" si="0"/>
        <v>SP 5204 Электрическая сковорода</v>
      </c>
      <c r="G46" s="17">
        <v>8693807131675</v>
      </c>
      <c r="H46" s="13">
        <v>4</v>
      </c>
      <c r="I46" s="7">
        <v>43.5</v>
      </c>
      <c r="J46" s="7">
        <v>14</v>
      </c>
      <c r="K46" s="7">
        <v>44.3</v>
      </c>
      <c r="L46" s="7">
        <v>45</v>
      </c>
      <c r="M46" s="7">
        <v>46</v>
      </c>
      <c r="N46" s="7">
        <v>58</v>
      </c>
      <c r="O46" s="36">
        <v>0.12296375</v>
      </c>
      <c r="P46" s="40">
        <v>16.79</v>
      </c>
    </row>
    <row r="47" spans="1:16" ht="18" hidden="1" customHeight="1">
      <c r="A47" s="16" t="s">
        <v>462</v>
      </c>
      <c r="B47" s="5" t="s">
        <v>1</v>
      </c>
      <c r="C47" s="30" t="s">
        <v>377</v>
      </c>
      <c r="D47" s="6" t="s">
        <v>131</v>
      </c>
      <c r="E47" s="6" t="s">
        <v>376</v>
      </c>
      <c r="F47" s="30" t="str">
        <f t="shared" si="0"/>
        <v>SCO 5030 Мини-плитка</v>
      </c>
      <c r="G47" s="17">
        <v>8693807211025</v>
      </c>
      <c r="H47" s="13">
        <v>6</v>
      </c>
      <c r="I47" s="7">
        <v>9.5</v>
      </c>
      <c r="J47" s="7">
        <v>29.5</v>
      </c>
      <c r="K47" s="7">
        <v>30.5</v>
      </c>
      <c r="L47" s="7">
        <v>30.8</v>
      </c>
      <c r="M47" s="7">
        <v>62.5</v>
      </c>
      <c r="N47" s="7">
        <v>31</v>
      </c>
      <c r="O47" s="36">
        <v>5.9674999999999999E-2</v>
      </c>
      <c r="P47" s="40">
        <v>15.897</v>
      </c>
    </row>
    <row r="48" spans="1:16" ht="18" hidden="1" customHeight="1">
      <c r="A48" s="16" t="s">
        <v>692</v>
      </c>
      <c r="B48" s="5" t="s">
        <v>1</v>
      </c>
      <c r="C48" s="30" t="s">
        <v>682</v>
      </c>
      <c r="D48" s="6" t="s">
        <v>131</v>
      </c>
      <c r="E48" s="6" t="s">
        <v>695</v>
      </c>
      <c r="F48" s="30" t="str">
        <f t="shared" si="0"/>
        <v>SCO 5031 Мини-плитка (белый)</v>
      </c>
      <c r="G48" s="17">
        <v>8693807211032</v>
      </c>
      <c r="H48" s="13">
        <v>4</v>
      </c>
      <c r="I48" s="7">
        <v>47.4</v>
      </c>
      <c r="J48" s="7">
        <v>32.4</v>
      </c>
      <c r="K48" s="7">
        <v>9.4</v>
      </c>
      <c r="L48" s="7">
        <v>48</v>
      </c>
      <c r="M48" s="7">
        <v>38</v>
      </c>
      <c r="N48" s="7">
        <v>33</v>
      </c>
      <c r="O48" s="36">
        <v>6.0192000000000002E-2</v>
      </c>
      <c r="P48" s="40">
        <v>17.04</v>
      </c>
    </row>
    <row r="49" spans="1:72" ht="18" hidden="1" customHeight="1">
      <c r="A49" s="16" t="s">
        <v>462</v>
      </c>
      <c r="B49" s="5" t="s">
        <v>508</v>
      </c>
      <c r="C49" s="30" t="s">
        <v>1129</v>
      </c>
      <c r="D49" s="6" t="s">
        <v>130</v>
      </c>
      <c r="E49" s="6" t="s">
        <v>1132</v>
      </c>
      <c r="F49" s="30" t="str">
        <f t="shared" si="0"/>
        <v>RKN 29 Мини-плитка</v>
      </c>
      <c r="G49" s="17">
        <v>8693807226159</v>
      </c>
      <c r="H49" s="13">
        <v>10</v>
      </c>
      <c r="I49" s="7">
        <v>25</v>
      </c>
      <c r="J49" s="7">
        <v>8.5</v>
      </c>
      <c r="K49" s="7">
        <v>2.8</v>
      </c>
      <c r="L49" s="7">
        <v>44.5</v>
      </c>
      <c r="M49" s="7">
        <v>30</v>
      </c>
      <c r="N49" s="7">
        <v>52</v>
      </c>
      <c r="O49" s="36">
        <v>6.0192000000000002E-2</v>
      </c>
      <c r="P49" s="40">
        <v>16.7</v>
      </c>
    </row>
    <row r="50" spans="1:72" ht="18" hidden="1" customHeight="1">
      <c r="A50" s="16" t="s">
        <v>462</v>
      </c>
      <c r="B50" s="5" t="s">
        <v>508</v>
      </c>
      <c r="C50" s="30" t="s">
        <v>1130</v>
      </c>
      <c r="D50" s="6" t="s">
        <v>130</v>
      </c>
      <c r="E50" s="6" t="s">
        <v>1133</v>
      </c>
      <c r="F50" s="30" t="str">
        <f t="shared" si="0"/>
        <v>RKN 30 Мини-плитка</v>
      </c>
      <c r="G50" s="17">
        <v>8693807226166</v>
      </c>
      <c r="H50" s="13">
        <v>5</v>
      </c>
      <c r="I50" s="7">
        <v>47.8</v>
      </c>
      <c r="J50" s="7">
        <v>8.5</v>
      </c>
      <c r="K50" s="7">
        <v>3</v>
      </c>
      <c r="L50" s="7">
        <v>44.5</v>
      </c>
      <c r="M50" s="7">
        <v>31</v>
      </c>
      <c r="N50" s="7">
        <v>50</v>
      </c>
      <c r="O50" s="36">
        <v>6.0192000000000002E-2</v>
      </c>
      <c r="P50" s="40">
        <v>16.8</v>
      </c>
    </row>
    <row r="51" spans="1:72" ht="18" hidden="1" customHeight="1">
      <c r="A51" s="16" t="s">
        <v>463</v>
      </c>
      <c r="B51" s="5" t="s">
        <v>1</v>
      </c>
      <c r="C51" s="30" t="s">
        <v>12</v>
      </c>
      <c r="D51" s="8" t="s">
        <v>130</v>
      </c>
      <c r="E51" s="14" t="s">
        <v>249</v>
      </c>
      <c r="F51" s="30" t="str">
        <f t="shared" si="0"/>
        <v>ST 2410 Тостер</v>
      </c>
      <c r="G51" s="17">
        <v>8693807139961</v>
      </c>
      <c r="H51" s="13">
        <v>12</v>
      </c>
      <c r="I51" s="7">
        <v>27.5</v>
      </c>
      <c r="J51" s="7">
        <v>16.5</v>
      </c>
      <c r="K51" s="7">
        <v>19.5</v>
      </c>
      <c r="L51" s="7">
        <v>52.5</v>
      </c>
      <c r="M51" s="7">
        <v>58</v>
      </c>
      <c r="N51" s="7">
        <v>43</v>
      </c>
      <c r="O51" s="36">
        <v>0.130935</v>
      </c>
      <c r="P51" s="40">
        <v>14.7</v>
      </c>
    </row>
    <row r="52" spans="1:72" ht="18" hidden="1" customHeight="1">
      <c r="A52" s="16" t="s">
        <v>463</v>
      </c>
      <c r="B52" s="11" t="s">
        <v>1</v>
      </c>
      <c r="C52" s="30" t="s">
        <v>416</v>
      </c>
      <c r="D52" s="8" t="s">
        <v>130</v>
      </c>
      <c r="E52" s="14" t="s">
        <v>417</v>
      </c>
      <c r="F52" s="30" t="str">
        <f t="shared" si="0"/>
        <v>ST 2416 Тостер</v>
      </c>
      <c r="G52" s="17">
        <v>8693807215191</v>
      </c>
      <c r="H52" s="13">
        <v>6</v>
      </c>
      <c r="I52" s="7">
        <v>12.5</v>
      </c>
      <c r="J52" s="7">
        <v>25</v>
      </c>
      <c r="K52" s="7">
        <v>17</v>
      </c>
      <c r="L52" s="7">
        <v>40</v>
      </c>
      <c r="M52" s="7">
        <v>27.5</v>
      </c>
      <c r="N52" s="7">
        <v>36</v>
      </c>
      <c r="O52" s="36">
        <v>3.9600000000000003E-2</v>
      </c>
      <c r="P52" s="40">
        <v>11.6</v>
      </c>
    </row>
    <row r="53" spans="1:72" ht="18" hidden="1" customHeight="1">
      <c r="A53" s="16" t="s">
        <v>463</v>
      </c>
      <c r="B53" s="5" t="s">
        <v>1</v>
      </c>
      <c r="C53" s="30" t="s">
        <v>14</v>
      </c>
      <c r="D53" s="8" t="s">
        <v>130</v>
      </c>
      <c r="E53" s="14" t="s">
        <v>254</v>
      </c>
      <c r="F53" s="30" t="str">
        <f t="shared" si="0"/>
        <v>ST 2415 Тостер</v>
      </c>
      <c r="G53" s="17">
        <v>8693807208292</v>
      </c>
      <c r="H53" s="13">
        <v>6</v>
      </c>
      <c r="I53" s="7">
        <v>30.5</v>
      </c>
      <c r="J53" s="7">
        <v>23</v>
      </c>
      <c r="K53" s="7">
        <v>25.7</v>
      </c>
      <c r="L53" s="7">
        <v>68.5</v>
      </c>
      <c r="M53" s="7">
        <v>33</v>
      </c>
      <c r="N53" s="7">
        <v>54</v>
      </c>
      <c r="O53" s="36">
        <v>0.11990000000000001</v>
      </c>
      <c r="P53" s="40">
        <v>14.6</v>
      </c>
    </row>
    <row r="54" spans="1:72" ht="18" hidden="1" customHeight="1">
      <c r="A54" s="16" t="s">
        <v>1104</v>
      </c>
      <c r="B54" s="5" t="s">
        <v>1</v>
      </c>
      <c r="C54" s="30" t="s">
        <v>1100</v>
      </c>
      <c r="D54" s="8" t="s">
        <v>130</v>
      </c>
      <c r="E54" s="14" t="s">
        <v>1101</v>
      </c>
      <c r="F54" s="30" t="str">
        <f t="shared" si="0"/>
        <v>SSM 2527 Профессиональный гриль-тостер</v>
      </c>
      <c r="G54" s="17">
        <v>8693807223714</v>
      </c>
      <c r="H54" s="13">
        <v>4</v>
      </c>
      <c r="I54" s="7">
        <v>13.5</v>
      </c>
      <c r="J54" s="7">
        <v>34</v>
      </c>
      <c r="K54" s="7">
        <v>30</v>
      </c>
      <c r="L54" s="7">
        <v>36</v>
      </c>
      <c r="M54" s="7">
        <v>56</v>
      </c>
      <c r="N54" s="7">
        <v>33.5</v>
      </c>
      <c r="O54" s="36">
        <v>6.7535999999999999E-2</v>
      </c>
      <c r="P54" s="40">
        <v>10.119999999999999</v>
      </c>
    </row>
    <row r="55" spans="1:72" ht="18" hidden="1" customHeight="1">
      <c r="A55" s="16" t="s">
        <v>1104</v>
      </c>
      <c r="B55" s="5" t="s">
        <v>1</v>
      </c>
      <c r="C55" s="30" t="s">
        <v>1102</v>
      </c>
      <c r="D55" s="6" t="s">
        <v>131</v>
      </c>
      <c r="E55" s="6" t="s">
        <v>1103</v>
      </c>
      <c r="F55" s="30" t="str">
        <f t="shared" si="0"/>
        <v>SSM 2518 Профессиональный гриль-тостер</v>
      </c>
      <c r="G55" s="17">
        <v>8693807162440</v>
      </c>
      <c r="H55" s="13">
        <v>4</v>
      </c>
      <c r="I55" s="7">
        <v>16</v>
      </c>
      <c r="J55" s="7">
        <v>43.7</v>
      </c>
      <c r="K55" s="7">
        <v>33.700000000000003</v>
      </c>
      <c r="L55" s="7">
        <v>45.5</v>
      </c>
      <c r="M55" s="7">
        <v>65.5</v>
      </c>
      <c r="N55" s="7">
        <v>36</v>
      </c>
      <c r="O55" s="36">
        <v>0.107289</v>
      </c>
      <c r="P55" s="40">
        <v>16.2</v>
      </c>
    </row>
    <row r="56" spans="1:72" ht="18" hidden="1" customHeight="1">
      <c r="A56" s="16" t="s">
        <v>464</v>
      </c>
      <c r="B56" s="5" t="s">
        <v>1</v>
      </c>
      <c r="C56" s="30" t="s">
        <v>857</v>
      </c>
      <c r="D56" s="6" t="s">
        <v>131</v>
      </c>
      <c r="E56" s="6" t="s">
        <v>858</v>
      </c>
      <c r="F56" s="30" t="str">
        <f t="shared" si="0"/>
        <v>SSM 2528 Сэндвич-тостер</v>
      </c>
      <c r="G56" s="17">
        <v>8693807220652</v>
      </c>
      <c r="H56" s="13">
        <v>4</v>
      </c>
      <c r="I56" s="7">
        <v>15</v>
      </c>
      <c r="J56" s="7">
        <v>36</v>
      </c>
      <c r="K56" s="7">
        <v>33</v>
      </c>
      <c r="L56" s="7">
        <v>36.5</v>
      </c>
      <c r="M56" s="7">
        <v>58</v>
      </c>
      <c r="N56" s="7">
        <v>33</v>
      </c>
      <c r="O56" s="36">
        <v>6.9861000000000006E-2</v>
      </c>
      <c r="P56" s="40">
        <v>16.760000000000002</v>
      </c>
    </row>
    <row r="57" spans="1:72" ht="18" hidden="1" customHeight="1">
      <c r="A57" s="16" t="s">
        <v>464</v>
      </c>
      <c r="B57" s="5" t="s">
        <v>1</v>
      </c>
      <c r="C57" s="30" t="s">
        <v>720</v>
      </c>
      <c r="D57" s="6" t="s">
        <v>130</v>
      </c>
      <c r="E57" s="6" t="s">
        <v>607</v>
      </c>
      <c r="F57" s="30" t="str">
        <f t="shared" si="0"/>
        <v>SSM 2520G Сэндвич-тостер</v>
      </c>
      <c r="G57" s="17">
        <v>8693807217409</v>
      </c>
      <c r="H57" s="13">
        <v>6</v>
      </c>
      <c r="I57" s="7">
        <v>26.2</v>
      </c>
      <c r="J57" s="7">
        <v>10.8</v>
      </c>
      <c r="K57" s="7">
        <v>26.4</v>
      </c>
      <c r="L57" s="7">
        <v>34</v>
      </c>
      <c r="M57" s="7">
        <v>28.5</v>
      </c>
      <c r="N57" s="7">
        <v>55</v>
      </c>
      <c r="O57" s="36">
        <v>5.3295000000000002E-2</v>
      </c>
      <c r="P57" s="40">
        <v>9.5</v>
      </c>
    </row>
    <row r="58" spans="1:72" ht="18" hidden="1" customHeight="1">
      <c r="A58" s="16" t="s">
        <v>464</v>
      </c>
      <c r="B58" s="5" t="s">
        <v>1</v>
      </c>
      <c r="C58" s="30" t="s">
        <v>721</v>
      </c>
      <c r="D58" s="6" t="s">
        <v>130</v>
      </c>
      <c r="E58" s="6" t="s">
        <v>608</v>
      </c>
      <c r="F58" s="30" t="str">
        <f t="shared" si="0"/>
        <v>SSM 2520T Сэндвич-тостер</v>
      </c>
      <c r="G58" s="17">
        <v>8693807217393</v>
      </c>
      <c r="H58" s="13">
        <v>6</v>
      </c>
      <c r="I58" s="7">
        <v>26.2</v>
      </c>
      <c r="J58" s="7">
        <v>10.8</v>
      </c>
      <c r="K58" s="7">
        <v>26.4</v>
      </c>
      <c r="L58" s="7">
        <v>34</v>
      </c>
      <c r="M58" s="7">
        <v>28.5</v>
      </c>
      <c r="N58" s="7">
        <v>55</v>
      </c>
      <c r="O58" s="36">
        <v>5.3295000000000002E-2</v>
      </c>
      <c r="P58" s="40">
        <v>9.5</v>
      </c>
    </row>
    <row r="59" spans="1:72" ht="18" hidden="1" customHeight="1">
      <c r="A59" s="16" t="s">
        <v>464</v>
      </c>
      <c r="B59" s="5" t="s">
        <v>1</v>
      </c>
      <c r="C59" s="30" t="s">
        <v>1186</v>
      </c>
      <c r="D59" s="6" t="s">
        <v>130</v>
      </c>
      <c r="E59" s="6" t="s">
        <v>609</v>
      </c>
      <c r="F59" s="30" t="str">
        <f t="shared" si="0"/>
        <v>SSM 2520W Сэндвич-тостер</v>
      </c>
      <c r="G59" s="17">
        <v>8693807217416</v>
      </c>
      <c r="H59" s="13">
        <v>6</v>
      </c>
      <c r="I59" s="7">
        <v>26.2</v>
      </c>
      <c r="J59" s="7">
        <v>10.8</v>
      </c>
      <c r="K59" s="7">
        <v>26.4</v>
      </c>
      <c r="L59" s="7">
        <v>34</v>
      </c>
      <c r="M59" s="7">
        <v>28.5</v>
      </c>
      <c r="N59" s="7">
        <v>55</v>
      </c>
      <c r="O59" s="36">
        <v>5.3295000000000002E-2</v>
      </c>
      <c r="P59" s="40">
        <v>9.5</v>
      </c>
    </row>
    <row r="60" spans="1:72" ht="18" hidden="1" customHeight="1">
      <c r="A60" s="18" t="s">
        <v>465</v>
      </c>
      <c r="B60" s="5" t="s">
        <v>1</v>
      </c>
      <c r="C60" s="30" t="s">
        <v>145</v>
      </c>
      <c r="D60" s="6" t="s">
        <v>130</v>
      </c>
      <c r="E60" s="6" t="s">
        <v>257</v>
      </c>
      <c r="F60" s="30" t="str">
        <f t="shared" si="0"/>
        <v>SBM 4705 Хлебопечка</v>
      </c>
      <c r="G60" s="17">
        <v>8693807086074</v>
      </c>
      <c r="H60" s="13">
        <v>2</v>
      </c>
      <c r="I60" s="7">
        <v>34</v>
      </c>
      <c r="J60" s="7">
        <v>43</v>
      </c>
      <c r="K60" s="7">
        <v>33</v>
      </c>
      <c r="L60" s="7">
        <v>33.5</v>
      </c>
      <c r="M60" s="7">
        <v>43</v>
      </c>
      <c r="N60" s="7">
        <v>32.5</v>
      </c>
      <c r="O60" s="36">
        <v>0.10879999999999999</v>
      </c>
      <c r="P60" s="40">
        <v>15.8</v>
      </c>
    </row>
    <row r="61" spans="1:72" ht="18" hidden="1" customHeight="1">
      <c r="A61" s="18" t="s">
        <v>465</v>
      </c>
      <c r="B61" s="5" t="s">
        <v>1</v>
      </c>
      <c r="C61" s="30" t="s">
        <v>48</v>
      </c>
      <c r="D61" s="6" t="s">
        <v>130</v>
      </c>
      <c r="E61" s="6" t="s">
        <v>258</v>
      </c>
      <c r="F61" s="30" t="str">
        <f t="shared" si="0"/>
        <v>SBM 4712 Хлебопечка</v>
      </c>
      <c r="G61" s="17">
        <v>8693807208445</v>
      </c>
      <c r="H61" s="13">
        <v>2</v>
      </c>
      <c r="I61" s="7">
        <v>40.6</v>
      </c>
      <c r="J61" s="7">
        <v>31</v>
      </c>
      <c r="K61" s="7">
        <v>36.6</v>
      </c>
      <c r="L61" s="7">
        <v>64.8</v>
      </c>
      <c r="M61" s="7">
        <v>42.6</v>
      </c>
      <c r="N61" s="7">
        <v>39.799999999999997</v>
      </c>
      <c r="O61" s="36">
        <v>0.106</v>
      </c>
      <c r="P61" s="40">
        <v>14.3</v>
      </c>
    </row>
    <row r="62" spans="1:72" ht="0" hidden="1" customHeight="1">
      <c r="A62" s="74" t="s">
        <v>465</v>
      </c>
      <c r="B62" s="75" t="s">
        <v>1</v>
      </c>
      <c r="C62" s="73" t="s">
        <v>1131</v>
      </c>
      <c r="D62" s="70" t="s">
        <v>130</v>
      </c>
      <c r="E62" s="70" t="s">
        <v>1134</v>
      </c>
      <c r="F62" s="73" t="str">
        <f t="shared" si="0"/>
        <v>SBM 4713F Хлебопечка</v>
      </c>
      <c r="G62" s="25"/>
      <c r="H62" s="26">
        <v>2</v>
      </c>
      <c r="I62" s="22">
        <v>41.8</v>
      </c>
      <c r="J62" s="22">
        <v>28.6</v>
      </c>
      <c r="K62" s="22">
        <v>36.6</v>
      </c>
      <c r="L62" s="22">
        <v>59.4</v>
      </c>
      <c r="M62" s="22">
        <v>43</v>
      </c>
      <c r="N62" s="22">
        <v>38.6</v>
      </c>
      <c r="O62" s="37">
        <v>9.8592119999999991E-2</v>
      </c>
      <c r="P62" s="41">
        <v>15.3</v>
      </c>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row>
    <row r="63" spans="1:72" ht="18" hidden="1" customHeight="1">
      <c r="A63" s="18" t="s">
        <v>465</v>
      </c>
      <c r="B63" s="5" t="s">
        <v>1</v>
      </c>
      <c r="C63" s="30" t="s">
        <v>49</v>
      </c>
      <c r="D63" s="6" t="s">
        <v>130</v>
      </c>
      <c r="E63" s="6" t="s">
        <v>259</v>
      </c>
      <c r="F63" s="30" t="str">
        <f t="shared" si="0"/>
        <v>SBM 4713 Хлебопечка</v>
      </c>
      <c r="G63" s="17">
        <v>8693807208452</v>
      </c>
      <c r="H63" s="13">
        <v>2</v>
      </c>
      <c r="I63" s="7">
        <v>41.8</v>
      </c>
      <c r="J63" s="7">
        <v>28.6</v>
      </c>
      <c r="K63" s="7">
        <v>36.6</v>
      </c>
      <c r="L63" s="7">
        <v>38.6</v>
      </c>
      <c r="M63" s="7">
        <v>43</v>
      </c>
      <c r="N63" s="7">
        <v>59.4</v>
      </c>
      <c r="O63" s="36">
        <v>0.1021</v>
      </c>
      <c r="P63" s="40">
        <v>16.100000000000001</v>
      </c>
    </row>
    <row r="64" spans="1:72" ht="18" hidden="1" customHeight="1">
      <c r="A64" s="18" t="s">
        <v>466</v>
      </c>
      <c r="B64" s="5" t="s">
        <v>1</v>
      </c>
      <c r="C64" s="30" t="s">
        <v>87</v>
      </c>
      <c r="D64" s="6" t="s">
        <v>130</v>
      </c>
      <c r="E64" s="6" t="s">
        <v>260</v>
      </c>
      <c r="F64" s="30" t="str">
        <f t="shared" si="0"/>
        <v>SDF 3822 Фритюрница</v>
      </c>
      <c r="G64" s="17">
        <v>8693807166400</v>
      </c>
      <c r="H64" s="13">
        <v>12</v>
      </c>
      <c r="I64" s="7">
        <v>22.5</v>
      </c>
      <c r="J64" s="7">
        <v>21</v>
      </c>
      <c r="K64" s="7">
        <v>22.5</v>
      </c>
      <c r="L64" s="7">
        <v>44</v>
      </c>
      <c r="M64" s="7">
        <v>69</v>
      </c>
      <c r="N64" s="7">
        <v>47</v>
      </c>
      <c r="O64" s="36">
        <v>0.14099999999999999</v>
      </c>
      <c r="P64" s="40">
        <v>17.12</v>
      </c>
    </row>
    <row r="65" spans="1:16" ht="18" hidden="1" customHeight="1">
      <c r="A65" s="18" t="s">
        <v>1418</v>
      </c>
      <c r="B65" s="5" t="s">
        <v>1</v>
      </c>
      <c r="C65" s="30" t="s">
        <v>87</v>
      </c>
      <c r="D65" s="6" t="s">
        <v>130</v>
      </c>
      <c r="E65" s="6" t="s">
        <v>1416</v>
      </c>
      <c r="F65" s="30" t="str">
        <f t="shared" si="0"/>
        <v>SDF 3822 Фритюрница (бежевый)</v>
      </c>
      <c r="G65" s="17">
        <v>8693807166400</v>
      </c>
      <c r="H65" s="13">
        <v>12</v>
      </c>
      <c r="I65" s="7">
        <v>22.5</v>
      </c>
      <c r="J65" s="7">
        <v>21</v>
      </c>
      <c r="K65" s="7">
        <v>22.5</v>
      </c>
      <c r="L65" s="7">
        <v>44</v>
      </c>
      <c r="M65" s="7">
        <v>69</v>
      </c>
      <c r="N65" s="7">
        <v>47</v>
      </c>
      <c r="O65" s="36">
        <v>0.14099999999999999</v>
      </c>
      <c r="P65" s="40">
        <v>17.12</v>
      </c>
    </row>
    <row r="66" spans="1:16" ht="18" hidden="1" customHeight="1">
      <c r="A66" s="18" t="s">
        <v>1419</v>
      </c>
      <c r="B66" s="5" t="s">
        <v>1</v>
      </c>
      <c r="C66" s="30" t="s">
        <v>87</v>
      </c>
      <c r="D66" s="6" t="s">
        <v>130</v>
      </c>
      <c r="E66" s="6" t="s">
        <v>1417</v>
      </c>
      <c r="F66" s="30" t="str">
        <f t="shared" ref="F66:F129" si="1">CONCATENATE(C66," ",A66)</f>
        <v>SDF 3822 Фритюрница (серый)</v>
      </c>
      <c r="G66" s="17">
        <v>8693807166400</v>
      </c>
      <c r="H66" s="13">
        <v>12</v>
      </c>
      <c r="I66" s="7">
        <v>22.5</v>
      </c>
      <c r="J66" s="7">
        <v>21</v>
      </c>
      <c r="K66" s="7">
        <v>22.5</v>
      </c>
      <c r="L66" s="7">
        <v>44</v>
      </c>
      <c r="M66" s="7">
        <v>69</v>
      </c>
      <c r="N66" s="7">
        <v>47</v>
      </c>
      <c r="O66" s="36">
        <v>0.14099999999999999</v>
      </c>
      <c r="P66" s="40">
        <v>17.12</v>
      </c>
    </row>
    <row r="67" spans="1:16" ht="18" hidden="1" customHeight="1">
      <c r="A67" s="18" t="s">
        <v>466</v>
      </c>
      <c r="B67" s="5" t="s">
        <v>1</v>
      </c>
      <c r="C67" s="30" t="s">
        <v>791</v>
      </c>
      <c r="D67" s="6" t="s">
        <v>130</v>
      </c>
      <c r="E67" s="6" t="s">
        <v>792</v>
      </c>
      <c r="F67" s="30" t="str">
        <f t="shared" si="1"/>
        <v>SDF 3817 Фритюрница</v>
      </c>
      <c r="G67" s="17">
        <v>8693807153837</v>
      </c>
      <c r="H67" s="13">
        <v>4</v>
      </c>
      <c r="I67" s="7">
        <v>28.5</v>
      </c>
      <c r="J67" s="7">
        <v>29.5</v>
      </c>
      <c r="K67" s="7">
        <v>25.5</v>
      </c>
      <c r="L67" s="7">
        <v>31</v>
      </c>
      <c r="M67" s="7">
        <v>57.5</v>
      </c>
      <c r="N67" s="7">
        <v>51.5</v>
      </c>
      <c r="O67" s="36">
        <v>9.1798749999999998E-2</v>
      </c>
      <c r="P67" s="40">
        <v>11.52</v>
      </c>
    </row>
    <row r="68" spans="1:16" ht="18" hidden="1" customHeight="1">
      <c r="A68" s="18" t="s">
        <v>466</v>
      </c>
      <c r="B68" s="5" t="s">
        <v>1</v>
      </c>
      <c r="C68" s="30" t="s">
        <v>1110</v>
      </c>
      <c r="D68" s="6" t="s">
        <v>130</v>
      </c>
      <c r="E68" s="6" t="s">
        <v>1111</v>
      </c>
      <c r="F68" s="30" t="str">
        <f t="shared" si="1"/>
        <v>SDF 3826 Фритюрница</v>
      </c>
      <c r="G68" s="17">
        <v>8693807208117</v>
      </c>
      <c r="H68" s="13">
        <v>2</v>
      </c>
      <c r="I68" s="7">
        <v>34</v>
      </c>
      <c r="J68" s="7">
        <v>45.5</v>
      </c>
      <c r="K68" s="7">
        <v>27</v>
      </c>
      <c r="L68" s="7">
        <v>46.5</v>
      </c>
      <c r="M68" s="7">
        <v>69</v>
      </c>
      <c r="N68" s="7">
        <v>29</v>
      </c>
      <c r="O68" s="36">
        <v>9.3046500000000004E-2</v>
      </c>
      <c r="P68" s="40">
        <v>10.17</v>
      </c>
    </row>
    <row r="69" spans="1:16" ht="18" hidden="1" customHeight="1">
      <c r="A69" s="18" t="s">
        <v>217</v>
      </c>
      <c r="B69" s="5" t="s">
        <v>1</v>
      </c>
      <c r="C69" s="30" t="s">
        <v>5</v>
      </c>
      <c r="D69" s="6" t="s">
        <v>130</v>
      </c>
      <c r="E69" s="6" t="s">
        <v>264</v>
      </c>
      <c r="F69" s="30" t="str">
        <f t="shared" si="1"/>
        <v>SEB 5802 Яйцеварка</v>
      </c>
      <c r="G69" s="17">
        <v>8693807157057</v>
      </c>
      <c r="H69" s="13">
        <v>12</v>
      </c>
      <c r="I69" s="7">
        <v>17.5</v>
      </c>
      <c r="J69" s="7">
        <v>17.5</v>
      </c>
      <c r="K69" s="7">
        <v>16.5</v>
      </c>
      <c r="L69" s="7">
        <v>37</v>
      </c>
      <c r="M69" s="7">
        <v>54</v>
      </c>
      <c r="N69" s="7">
        <v>35</v>
      </c>
      <c r="O69" s="36">
        <v>6.9930000000000006E-2</v>
      </c>
      <c r="P69" s="40">
        <v>7.8</v>
      </c>
    </row>
    <row r="70" spans="1:16" ht="18" hidden="1" customHeight="1">
      <c r="A70" s="18" t="s">
        <v>171</v>
      </c>
      <c r="B70" s="11" t="s">
        <v>1</v>
      </c>
      <c r="C70" s="30" t="s">
        <v>160</v>
      </c>
      <c r="D70" s="6" t="s">
        <v>130</v>
      </c>
      <c r="E70" s="6" t="s">
        <v>265</v>
      </c>
      <c r="F70" s="30" t="str">
        <f t="shared" si="1"/>
        <v>SCO 5005 Мультиварка</v>
      </c>
      <c r="G70" s="17">
        <v>8693807135840</v>
      </c>
      <c r="H70" s="13">
        <v>2</v>
      </c>
      <c r="I70" s="7">
        <v>34</v>
      </c>
      <c r="J70" s="7">
        <v>34</v>
      </c>
      <c r="K70" s="7">
        <v>37.5</v>
      </c>
      <c r="L70" s="7">
        <v>36.5</v>
      </c>
      <c r="M70" s="7">
        <v>69</v>
      </c>
      <c r="N70" s="7">
        <v>40</v>
      </c>
      <c r="O70" s="36">
        <v>0.1018</v>
      </c>
      <c r="P70" s="40">
        <v>15.2</v>
      </c>
    </row>
    <row r="71" spans="1:16" ht="18" hidden="1" customHeight="1">
      <c r="A71" s="18" t="s">
        <v>171</v>
      </c>
      <c r="B71" s="5" t="s">
        <v>1</v>
      </c>
      <c r="C71" s="30" t="s">
        <v>1106</v>
      </c>
      <c r="D71" s="6" t="s">
        <v>130</v>
      </c>
      <c r="E71" s="6" t="s">
        <v>1107</v>
      </c>
      <c r="F71" s="30" t="str">
        <f t="shared" si="1"/>
        <v>SCO 5006 Мультиварка</v>
      </c>
      <c r="G71" s="17">
        <v>8693807136083</v>
      </c>
      <c r="H71" s="13">
        <v>2</v>
      </c>
      <c r="I71" s="7">
        <v>36.5</v>
      </c>
      <c r="J71" s="7">
        <v>37</v>
      </c>
      <c r="K71" s="7">
        <v>41.5</v>
      </c>
      <c r="L71" s="7">
        <v>38</v>
      </c>
      <c r="M71" s="7">
        <v>74</v>
      </c>
      <c r="N71" s="7">
        <v>43</v>
      </c>
      <c r="O71" s="36">
        <v>0.121</v>
      </c>
      <c r="P71" s="40">
        <v>20</v>
      </c>
    </row>
    <row r="72" spans="1:16" ht="18" hidden="1" customHeight="1">
      <c r="A72" s="18" t="s">
        <v>171</v>
      </c>
      <c r="B72" s="5" t="s">
        <v>1</v>
      </c>
      <c r="C72" s="30" t="s">
        <v>1154</v>
      </c>
      <c r="D72" s="6" t="s">
        <v>130</v>
      </c>
      <c r="E72" s="6" t="s">
        <v>1155</v>
      </c>
      <c r="F72" s="30" t="str">
        <f t="shared" si="1"/>
        <v>SCO 5033 Мультиварка</v>
      </c>
      <c r="G72" s="17">
        <v>8693807226326</v>
      </c>
      <c r="H72" s="13">
        <v>2</v>
      </c>
      <c r="I72" s="7">
        <v>34.9</v>
      </c>
      <c r="J72" s="7">
        <v>34.9</v>
      </c>
      <c r="K72" s="7">
        <v>33.700000000000003</v>
      </c>
      <c r="L72" s="7">
        <v>71.5</v>
      </c>
      <c r="M72" s="7">
        <v>36.4</v>
      </c>
      <c r="N72" s="7">
        <v>35.700000000000003</v>
      </c>
      <c r="O72" s="36">
        <v>9.2899999999999996E-2</v>
      </c>
      <c r="P72" s="40">
        <v>13.4</v>
      </c>
    </row>
    <row r="73" spans="1:16" ht="18" hidden="1" customHeight="1">
      <c r="A73" s="18" t="s">
        <v>171</v>
      </c>
      <c r="B73" s="5" t="s">
        <v>1</v>
      </c>
      <c r="C73" s="30" t="s">
        <v>1139</v>
      </c>
      <c r="D73" s="6" t="s">
        <v>130</v>
      </c>
      <c r="E73" s="6" t="s">
        <v>1145</v>
      </c>
      <c r="F73" s="30" t="str">
        <f t="shared" si="1"/>
        <v>SCO 5035 Мультиварка</v>
      </c>
      <c r="G73" s="17">
        <v>8693807226593</v>
      </c>
      <c r="H73" s="13">
        <v>4</v>
      </c>
      <c r="I73" s="7">
        <v>29.3</v>
      </c>
      <c r="J73" s="7">
        <v>29.3</v>
      </c>
      <c r="K73" s="7">
        <v>29.3</v>
      </c>
      <c r="L73" s="7">
        <v>60.5</v>
      </c>
      <c r="M73" s="7">
        <v>30.5</v>
      </c>
      <c r="N73" s="7">
        <v>61</v>
      </c>
      <c r="O73" s="36">
        <v>0.113</v>
      </c>
      <c r="P73" s="40">
        <v>13.2</v>
      </c>
    </row>
    <row r="74" spans="1:16" ht="18" hidden="1" customHeight="1">
      <c r="A74" s="16" t="s">
        <v>171</v>
      </c>
      <c r="B74" s="5" t="s">
        <v>1</v>
      </c>
      <c r="C74" s="30" t="s">
        <v>1138</v>
      </c>
      <c r="D74" s="6" t="s">
        <v>130</v>
      </c>
      <c r="E74" s="6" t="s">
        <v>1146</v>
      </c>
      <c r="F74" s="30" t="str">
        <f t="shared" si="1"/>
        <v>SCO 5034 Мультиварка</v>
      </c>
      <c r="G74" s="17">
        <v>8693807226586</v>
      </c>
      <c r="H74" s="13">
        <v>4</v>
      </c>
      <c r="I74" s="7">
        <v>29.3</v>
      </c>
      <c r="J74" s="7">
        <v>29.3</v>
      </c>
      <c r="K74" s="7">
        <v>29.5</v>
      </c>
      <c r="L74" s="7">
        <v>60.5</v>
      </c>
      <c r="M74" s="7">
        <v>30.5</v>
      </c>
      <c r="N74" s="7">
        <v>61</v>
      </c>
      <c r="O74" s="36">
        <v>0.11256025</v>
      </c>
      <c r="P74" s="40">
        <v>14.12</v>
      </c>
    </row>
    <row r="75" spans="1:16" ht="18" hidden="1" customHeight="1">
      <c r="A75" s="16" t="s">
        <v>171</v>
      </c>
      <c r="B75" s="5" t="s">
        <v>1</v>
      </c>
      <c r="C75" s="30" t="s">
        <v>92</v>
      </c>
      <c r="D75" s="6" t="s">
        <v>130</v>
      </c>
      <c r="E75" s="6" t="s">
        <v>267</v>
      </c>
      <c r="F75" s="30" t="str">
        <f t="shared" si="1"/>
        <v>SCO 5024 Мультиварка</v>
      </c>
      <c r="G75" s="17">
        <v>8693807208278</v>
      </c>
      <c r="H75" s="13">
        <v>2</v>
      </c>
      <c r="I75" s="7">
        <v>43</v>
      </c>
      <c r="J75" s="7">
        <v>33</v>
      </c>
      <c r="K75" s="7">
        <v>28</v>
      </c>
      <c r="L75" s="7">
        <v>67</v>
      </c>
      <c r="M75" s="7">
        <v>44</v>
      </c>
      <c r="N75" s="7">
        <v>29</v>
      </c>
      <c r="O75" s="36">
        <v>8.8700000000000001E-2</v>
      </c>
      <c r="P75" s="40">
        <v>11</v>
      </c>
    </row>
    <row r="76" spans="1:16" ht="18" hidden="1" customHeight="1">
      <c r="A76" s="16" t="s">
        <v>171</v>
      </c>
      <c r="B76" s="5" t="s">
        <v>1</v>
      </c>
      <c r="C76" s="30" t="s">
        <v>627</v>
      </c>
      <c r="D76" s="6" t="s">
        <v>130</v>
      </c>
      <c r="E76" s="6" t="s">
        <v>628</v>
      </c>
      <c r="F76" s="30" t="str">
        <f t="shared" si="1"/>
        <v>SCO 5032 Мультиварка</v>
      </c>
      <c r="G76" s="17">
        <v>8693807216914</v>
      </c>
      <c r="H76" s="13">
        <v>2</v>
      </c>
      <c r="I76" s="7">
        <v>40.5</v>
      </c>
      <c r="J76" s="7">
        <v>31</v>
      </c>
      <c r="K76" s="7">
        <v>28</v>
      </c>
      <c r="L76" s="7">
        <v>42</v>
      </c>
      <c r="M76" s="7">
        <v>64.5</v>
      </c>
      <c r="N76" s="7">
        <v>29.5</v>
      </c>
      <c r="O76" s="36">
        <v>7.99155E-2</v>
      </c>
      <c r="P76" s="40">
        <v>9.8699999999999992</v>
      </c>
    </row>
    <row r="77" spans="1:16" ht="18" hidden="1" customHeight="1">
      <c r="A77" s="16" t="s">
        <v>467</v>
      </c>
      <c r="B77" s="5" t="s">
        <v>1</v>
      </c>
      <c r="C77" s="30" t="s">
        <v>91</v>
      </c>
      <c r="D77" s="6" t="s">
        <v>130</v>
      </c>
      <c r="E77" s="6" t="s">
        <v>266</v>
      </c>
      <c r="F77" s="30" t="str">
        <f t="shared" si="1"/>
        <v>SCO 5019 Рисоварка</v>
      </c>
      <c r="G77" s="17">
        <v>8693807167629</v>
      </c>
      <c r="H77" s="13">
        <v>4</v>
      </c>
      <c r="I77" s="7">
        <v>24.5</v>
      </c>
      <c r="J77" s="7">
        <v>24</v>
      </c>
      <c r="K77" s="7">
        <v>24</v>
      </c>
      <c r="L77" s="7">
        <v>26</v>
      </c>
      <c r="M77" s="7">
        <v>75</v>
      </c>
      <c r="N77" s="7">
        <v>51</v>
      </c>
      <c r="O77" s="36">
        <v>9.9000000000000005E-2</v>
      </c>
      <c r="P77" s="40">
        <v>13</v>
      </c>
    </row>
    <row r="78" spans="1:16" ht="18" hidden="1" customHeight="1">
      <c r="A78" s="16" t="s">
        <v>468</v>
      </c>
      <c r="B78" s="5" t="s">
        <v>1</v>
      </c>
      <c r="C78" s="30" t="s">
        <v>43</v>
      </c>
      <c r="D78" s="6" t="s">
        <v>130</v>
      </c>
      <c r="E78" s="6" t="s">
        <v>268</v>
      </c>
      <c r="F78" s="30" t="str">
        <f t="shared" si="1"/>
        <v>SFS 5702 Пароварка</v>
      </c>
      <c r="G78" s="17">
        <v>8693807208483</v>
      </c>
      <c r="H78" s="13">
        <v>6</v>
      </c>
      <c r="I78" s="7">
        <v>20.5</v>
      </c>
      <c r="J78" s="7">
        <v>20.5</v>
      </c>
      <c r="K78" s="7">
        <v>20.5</v>
      </c>
      <c r="L78" s="7">
        <v>43</v>
      </c>
      <c r="M78" s="7">
        <v>22</v>
      </c>
      <c r="N78" s="7">
        <v>62.5</v>
      </c>
      <c r="O78" s="36">
        <v>5.9124999999999997E-2</v>
      </c>
      <c r="P78" s="40">
        <v>8.18</v>
      </c>
    </row>
    <row r="79" spans="1:16" ht="18" hidden="1" customHeight="1">
      <c r="A79" s="16" t="s">
        <v>468</v>
      </c>
      <c r="B79" s="5" t="s">
        <v>1</v>
      </c>
      <c r="C79" s="30" t="s">
        <v>44</v>
      </c>
      <c r="D79" s="6" t="s">
        <v>130</v>
      </c>
      <c r="E79" s="6" t="s">
        <v>269</v>
      </c>
      <c r="F79" s="30" t="str">
        <f t="shared" si="1"/>
        <v>SFS 5703 Пароварка</v>
      </c>
      <c r="G79" s="17">
        <v>8693807208490</v>
      </c>
      <c r="H79" s="13">
        <v>6</v>
      </c>
      <c r="I79" s="7">
        <v>16.899999999999999</v>
      </c>
      <c r="J79" s="7">
        <v>20.5</v>
      </c>
      <c r="K79" s="7">
        <v>20.5</v>
      </c>
      <c r="L79" s="7">
        <v>35.4</v>
      </c>
      <c r="M79" s="7">
        <v>22</v>
      </c>
      <c r="N79" s="7">
        <v>62.5</v>
      </c>
      <c r="O79" s="36">
        <v>4.8599999999999997E-2</v>
      </c>
      <c r="P79" s="40">
        <v>8.18</v>
      </c>
    </row>
    <row r="80" spans="1:16" ht="18" hidden="1" customHeight="1">
      <c r="A80" s="16" t="s">
        <v>469</v>
      </c>
      <c r="B80" s="5" t="s">
        <v>1</v>
      </c>
      <c r="C80" s="30" t="s">
        <v>741</v>
      </c>
      <c r="D80" s="6" t="s">
        <v>131</v>
      </c>
      <c r="E80" s="6" t="s">
        <v>1156</v>
      </c>
      <c r="F80" s="30" t="str">
        <f t="shared" si="1"/>
        <v>SJ 3120 Соковыжималка</v>
      </c>
      <c r="G80" s="17">
        <v>8693807136076</v>
      </c>
      <c r="H80" s="13">
        <v>12</v>
      </c>
      <c r="I80" s="7">
        <v>17.8</v>
      </c>
      <c r="J80" s="7">
        <v>19.600000000000001</v>
      </c>
      <c r="K80" s="7">
        <v>19.899999999999999</v>
      </c>
      <c r="L80" s="7">
        <v>41</v>
      </c>
      <c r="M80" s="7">
        <v>55</v>
      </c>
      <c r="N80" s="7">
        <v>41</v>
      </c>
      <c r="O80" s="36">
        <v>9.2454999999999996E-2</v>
      </c>
      <c r="P80" s="40">
        <v>12</v>
      </c>
    </row>
    <row r="81" spans="1:16" ht="18" hidden="1" customHeight="1">
      <c r="A81" s="56" t="s">
        <v>469</v>
      </c>
      <c r="B81" s="54" t="s">
        <v>1</v>
      </c>
      <c r="C81" s="60" t="s">
        <v>741</v>
      </c>
      <c r="D81" s="55" t="s">
        <v>130</v>
      </c>
      <c r="E81" s="55" t="s">
        <v>1495</v>
      </c>
      <c r="F81" s="60" t="str">
        <f t="shared" si="1"/>
        <v>SJ 3120 Соковыжималка</v>
      </c>
      <c r="G81" s="61">
        <v>8693807136076</v>
      </c>
      <c r="H81" s="57">
        <v>12</v>
      </c>
      <c r="I81" s="53">
        <v>17.8</v>
      </c>
      <c r="J81" s="53">
        <v>19.600000000000001</v>
      </c>
      <c r="K81" s="53">
        <v>19.899999999999999</v>
      </c>
      <c r="L81" s="53">
        <v>41</v>
      </c>
      <c r="M81" s="53">
        <v>55</v>
      </c>
      <c r="N81" s="53">
        <v>41</v>
      </c>
      <c r="O81" s="62">
        <v>9.2454999999999996E-2</v>
      </c>
      <c r="P81" s="63">
        <v>12</v>
      </c>
    </row>
    <row r="82" spans="1:16" ht="18" hidden="1" customHeight="1">
      <c r="A82" s="16" t="s">
        <v>469</v>
      </c>
      <c r="B82" s="5" t="s">
        <v>1</v>
      </c>
      <c r="C82" s="30" t="s">
        <v>742</v>
      </c>
      <c r="D82" s="6" t="s">
        <v>130</v>
      </c>
      <c r="E82" s="6" t="s">
        <v>743</v>
      </c>
      <c r="F82" s="30" t="str">
        <f t="shared" si="1"/>
        <v>SJ 3136 Соковыжималка</v>
      </c>
      <c r="G82" s="17">
        <v>8693807222199</v>
      </c>
      <c r="H82" s="13">
        <v>8</v>
      </c>
      <c r="I82" s="7">
        <v>19.5</v>
      </c>
      <c r="J82" s="7">
        <v>20</v>
      </c>
      <c r="K82" s="7">
        <v>30</v>
      </c>
      <c r="L82" s="7">
        <v>41</v>
      </c>
      <c r="M82" s="7">
        <v>80</v>
      </c>
      <c r="N82" s="7">
        <v>32</v>
      </c>
      <c r="O82" s="36">
        <v>0.10496</v>
      </c>
      <c r="P82" s="40">
        <v>17.2</v>
      </c>
    </row>
    <row r="83" spans="1:16" ht="18" hidden="1" customHeight="1">
      <c r="A83" s="16" t="s">
        <v>469</v>
      </c>
      <c r="B83" s="5" t="s">
        <v>1</v>
      </c>
      <c r="C83" s="30" t="s">
        <v>793</v>
      </c>
      <c r="D83" s="6" t="s">
        <v>130</v>
      </c>
      <c r="E83" s="6" t="s">
        <v>794</v>
      </c>
      <c r="F83" s="30" t="str">
        <f t="shared" si="1"/>
        <v>SJ 3135 Соковыжималка</v>
      </c>
      <c r="G83" s="17">
        <v>8693807211049</v>
      </c>
      <c r="H83" s="13">
        <v>4</v>
      </c>
      <c r="I83" s="7">
        <v>22</v>
      </c>
      <c r="J83" s="7">
        <v>30</v>
      </c>
      <c r="K83" s="7">
        <v>36</v>
      </c>
      <c r="L83" s="7">
        <v>46</v>
      </c>
      <c r="M83" s="7">
        <v>62</v>
      </c>
      <c r="N83" s="7">
        <v>37</v>
      </c>
      <c r="O83" s="36">
        <v>0.10552400000000001</v>
      </c>
      <c r="P83" s="40">
        <v>13.29</v>
      </c>
    </row>
    <row r="84" spans="1:16" ht="18" hidden="1" customHeight="1">
      <c r="A84" s="16" t="s">
        <v>469</v>
      </c>
      <c r="B84" s="8" t="s">
        <v>1</v>
      </c>
      <c r="C84" s="30" t="s">
        <v>652</v>
      </c>
      <c r="D84" s="6" t="s">
        <v>130</v>
      </c>
      <c r="E84" s="6" t="s">
        <v>653</v>
      </c>
      <c r="F84" s="30" t="str">
        <f t="shared" si="1"/>
        <v>SJ 3124 Соковыжималка</v>
      </c>
      <c r="G84" s="17">
        <v>8693807150652</v>
      </c>
      <c r="H84" s="13">
        <v>6</v>
      </c>
      <c r="I84" s="7">
        <v>28</v>
      </c>
      <c r="J84" s="7">
        <v>20.5</v>
      </c>
      <c r="K84" s="7">
        <v>25.5</v>
      </c>
      <c r="L84" s="7">
        <v>61</v>
      </c>
      <c r="M84" s="7">
        <v>35.6</v>
      </c>
      <c r="N84" s="7">
        <v>56</v>
      </c>
      <c r="O84" s="36">
        <v>0.12160959999999998</v>
      </c>
      <c r="P84" s="40">
        <v>19.3</v>
      </c>
    </row>
    <row r="85" spans="1:16" ht="18" hidden="1" customHeight="1">
      <c r="A85" s="16" t="s">
        <v>469</v>
      </c>
      <c r="B85" s="8" t="s">
        <v>1</v>
      </c>
      <c r="C85" s="30" t="s">
        <v>859</v>
      </c>
      <c r="D85" s="6" t="s">
        <v>130</v>
      </c>
      <c r="E85" s="6" t="s">
        <v>860</v>
      </c>
      <c r="F85" s="30" t="str">
        <f t="shared" si="1"/>
        <v>SJ 3130 Соковыжималка</v>
      </c>
      <c r="G85" s="17">
        <v>8693807205031</v>
      </c>
      <c r="H85" s="13">
        <v>4</v>
      </c>
      <c r="I85" s="7">
        <v>21.5</v>
      </c>
      <c r="J85" s="7">
        <v>30</v>
      </c>
      <c r="K85" s="7">
        <v>40.5</v>
      </c>
      <c r="L85" s="7">
        <v>44.5</v>
      </c>
      <c r="M85" s="7">
        <v>63</v>
      </c>
      <c r="N85" s="7">
        <v>42.5</v>
      </c>
      <c r="O85" s="36">
        <v>0.11914875</v>
      </c>
      <c r="P85" s="40">
        <v>17.21</v>
      </c>
    </row>
    <row r="86" spans="1:16" ht="18" hidden="1" customHeight="1">
      <c r="A86" s="16" t="s">
        <v>469</v>
      </c>
      <c r="B86" s="5" t="s">
        <v>1</v>
      </c>
      <c r="C86" s="30" t="s">
        <v>94</v>
      </c>
      <c r="D86" s="6" t="s">
        <v>130</v>
      </c>
      <c r="E86" s="6" t="s">
        <v>275</v>
      </c>
      <c r="F86" s="30" t="str">
        <f t="shared" si="1"/>
        <v>SJ 3137 Соковыжималка</v>
      </c>
      <c r="G86" s="17">
        <v>8693807208896</v>
      </c>
      <c r="H86" s="13">
        <v>6</v>
      </c>
      <c r="I86" s="7">
        <v>31.2</v>
      </c>
      <c r="J86" s="7">
        <v>18.5</v>
      </c>
      <c r="K86" s="7">
        <v>28.8</v>
      </c>
      <c r="L86" s="7">
        <v>33.200000000000003</v>
      </c>
      <c r="M86" s="7">
        <v>59</v>
      </c>
      <c r="N86" s="7">
        <v>57</v>
      </c>
      <c r="O86" s="36">
        <v>0.1116</v>
      </c>
      <c r="P86" s="40">
        <v>20.6</v>
      </c>
    </row>
    <row r="87" spans="1:16" ht="18" hidden="1" customHeight="1">
      <c r="A87" s="16" t="s">
        <v>469</v>
      </c>
      <c r="B87" s="5" t="s">
        <v>1</v>
      </c>
      <c r="C87" s="30" t="s">
        <v>62</v>
      </c>
      <c r="D87" s="6" t="s">
        <v>130</v>
      </c>
      <c r="E87" s="6" t="s">
        <v>276</v>
      </c>
      <c r="F87" s="30" t="str">
        <f t="shared" si="1"/>
        <v>SJ 3127 Соковыжималка</v>
      </c>
      <c r="G87" s="17">
        <v>8693807198623</v>
      </c>
      <c r="H87" s="13">
        <v>6</v>
      </c>
      <c r="I87" s="7">
        <v>20.5</v>
      </c>
      <c r="J87" s="7">
        <v>29.2</v>
      </c>
      <c r="K87" s="7">
        <v>34.799999999999997</v>
      </c>
      <c r="L87" s="7">
        <v>63.5</v>
      </c>
      <c r="M87" s="7">
        <v>62.5</v>
      </c>
      <c r="N87" s="7">
        <v>37</v>
      </c>
      <c r="O87" s="36">
        <v>0.1363</v>
      </c>
      <c r="P87" s="40">
        <v>19.14</v>
      </c>
    </row>
    <row r="88" spans="1:16" ht="18" hidden="1" customHeight="1">
      <c r="A88" s="16" t="s">
        <v>469</v>
      </c>
      <c r="B88" s="5" t="s">
        <v>1</v>
      </c>
      <c r="C88" s="30" t="s">
        <v>10</v>
      </c>
      <c r="D88" s="6" t="s">
        <v>130</v>
      </c>
      <c r="E88" s="6" t="s">
        <v>277</v>
      </c>
      <c r="F88" s="30" t="str">
        <f t="shared" si="1"/>
        <v>SJ 3122 Соковыжималка</v>
      </c>
      <c r="G88" s="17">
        <v>8693807150652</v>
      </c>
      <c r="H88" s="13">
        <v>4</v>
      </c>
      <c r="I88" s="7">
        <v>30</v>
      </c>
      <c r="J88" s="7">
        <v>21.5</v>
      </c>
      <c r="K88" s="7">
        <v>40.5</v>
      </c>
      <c r="L88" s="7">
        <v>47</v>
      </c>
      <c r="M88" s="7">
        <v>62.5</v>
      </c>
      <c r="N88" s="7">
        <v>44</v>
      </c>
      <c r="O88" s="36">
        <v>0.12690000000000001</v>
      </c>
      <c r="P88" s="40">
        <v>17.5</v>
      </c>
    </row>
    <row r="89" spans="1:16" ht="18" hidden="1" customHeight="1">
      <c r="A89" s="16" t="s">
        <v>469</v>
      </c>
      <c r="B89" s="5" t="s">
        <v>1</v>
      </c>
      <c r="C89" s="30" t="s">
        <v>414</v>
      </c>
      <c r="D89" s="6" t="s">
        <v>130</v>
      </c>
      <c r="E89" s="6" t="s">
        <v>415</v>
      </c>
      <c r="F89" s="30" t="str">
        <f t="shared" si="1"/>
        <v>SJ 3138 Соковыжималка</v>
      </c>
      <c r="G89" s="17">
        <v>8693807211117</v>
      </c>
      <c r="H89" s="13">
        <v>4</v>
      </c>
      <c r="I89" s="7">
        <v>21.5</v>
      </c>
      <c r="J89" s="7">
        <v>32</v>
      </c>
      <c r="K89" s="7">
        <v>40.5</v>
      </c>
      <c r="L89" s="7">
        <v>45</v>
      </c>
      <c r="M89" s="7">
        <v>65</v>
      </c>
      <c r="N89" s="7">
        <v>43</v>
      </c>
      <c r="O89" s="36">
        <v>0.125</v>
      </c>
      <c r="P89" s="40">
        <v>17.5</v>
      </c>
    </row>
    <row r="90" spans="1:16" ht="18" hidden="1" customHeight="1">
      <c r="A90" s="16" t="s">
        <v>469</v>
      </c>
      <c r="B90" s="5" t="s">
        <v>1</v>
      </c>
      <c r="C90" s="30" t="s">
        <v>11</v>
      </c>
      <c r="D90" s="6" t="s">
        <v>130</v>
      </c>
      <c r="E90" s="6" t="s">
        <v>278</v>
      </c>
      <c r="F90" s="30" t="str">
        <f t="shared" si="1"/>
        <v>SJ 3128 Соковыжималка</v>
      </c>
      <c r="G90" s="17">
        <v>8693807166134</v>
      </c>
      <c r="H90" s="13">
        <v>4</v>
      </c>
      <c r="I90" s="7">
        <v>35</v>
      </c>
      <c r="J90" s="7">
        <v>46</v>
      </c>
      <c r="K90" s="7">
        <v>23</v>
      </c>
      <c r="L90" s="7">
        <v>49</v>
      </c>
      <c r="M90" s="7">
        <v>70.5</v>
      </c>
      <c r="N90" s="7">
        <v>48.5</v>
      </c>
      <c r="O90" s="36">
        <v>0.16839999999999999</v>
      </c>
      <c r="P90" s="40">
        <v>17.61</v>
      </c>
    </row>
    <row r="91" spans="1:16" ht="18" hidden="1" customHeight="1">
      <c r="A91" s="16" t="s">
        <v>469</v>
      </c>
      <c r="B91" s="5" t="s">
        <v>1</v>
      </c>
      <c r="C91" s="30" t="s">
        <v>95</v>
      </c>
      <c r="D91" s="6" t="s">
        <v>131</v>
      </c>
      <c r="E91" s="6" t="s">
        <v>1051</v>
      </c>
      <c r="F91" s="30" t="str">
        <f t="shared" si="1"/>
        <v>SJ 3133 Соковыжималка</v>
      </c>
      <c r="G91" s="17">
        <v>8693807208469</v>
      </c>
      <c r="H91" s="13">
        <v>4</v>
      </c>
      <c r="I91" s="7">
        <v>53.5</v>
      </c>
      <c r="J91" s="7">
        <v>21.5</v>
      </c>
      <c r="K91" s="7">
        <v>30</v>
      </c>
      <c r="L91" s="7">
        <v>55</v>
      </c>
      <c r="M91" s="7">
        <v>45</v>
      </c>
      <c r="N91" s="7">
        <v>62</v>
      </c>
      <c r="O91" s="36">
        <v>0.15340000000000001</v>
      </c>
      <c r="P91" s="40">
        <v>23.29</v>
      </c>
    </row>
    <row r="92" spans="1:16" ht="18" hidden="1" customHeight="1">
      <c r="A92" s="16" t="s">
        <v>470</v>
      </c>
      <c r="B92" s="5" t="s">
        <v>1</v>
      </c>
      <c r="C92" s="30" t="s">
        <v>63</v>
      </c>
      <c r="D92" s="6" t="s">
        <v>130</v>
      </c>
      <c r="E92" s="6" t="s">
        <v>280</v>
      </c>
      <c r="F92" s="30" t="str">
        <f t="shared" si="1"/>
        <v>SK 2376 Чайник</v>
      </c>
      <c r="G92" s="17">
        <v>8693807208810</v>
      </c>
      <c r="H92" s="13">
        <v>12</v>
      </c>
      <c r="I92" s="7">
        <v>21</v>
      </c>
      <c r="J92" s="7">
        <v>14</v>
      </c>
      <c r="K92" s="7">
        <v>24</v>
      </c>
      <c r="L92" s="7">
        <v>44</v>
      </c>
      <c r="M92" s="7">
        <v>44</v>
      </c>
      <c r="N92" s="7">
        <v>52</v>
      </c>
      <c r="O92" s="36">
        <v>9.6799999999999997E-2</v>
      </c>
      <c r="P92" s="40">
        <v>10.6</v>
      </c>
    </row>
    <row r="93" spans="1:16" ht="18" hidden="1" customHeight="1">
      <c r="A93" s="16" t="s">
        <v>470</v>
      </c>
      <c r="B93" s="5" t="s">
        <v>1</v>
      </c>
      <c r="C93" s="31" t="s">
        <v>15</v>
      </c>
      <c r="D93" s="6" t="s">
        <v>130</v>
      </c>
      <c r="E93" s="6" t="s">
        <v>282</v>
      </c>
      <c r="F93" s="30" t="str">
        <f t="shared" si="1"/>
        <v>SK 2359 Чайник</v>
      </c>
      <c r="G93" s="17">
        <v>8693807202795</v>
      </c>
      <c r="H93" s="13">
        <v>8</v>
      </c>
      <c r="I93" s="7">
        <v>19.5</v>
      </c>
      <c r="J93" s="7">
        <v>18</v>
      </c>
      <c r="K93" s="7">
        <v>18</v>
      </c>
      <c r="L93" s="7">
        <v>80</v>
      </c>
      <c r="M93" s="7">
        <v>20</v>
      </c>
      <c r="N93" s="7">
        <v>38</v>
      </c>
      <c r="O93" s="36">
        <v>6.08E-2</v>
      </c>
      <c r="P93" s="40">
        <v>8</v>
      </c>
    </row>
    <row r="94" spans="1:16" ht="18" hidden="1" customHeight="1">
      <c r="A94" s="16" t="s">
        <v>470</v>
      </c>
      <c r="B94" s="5" t="s">
        <v>1</v>
      </c>
      <c r="C94" s="30" t="s">
        <v>553</v>
      </c>
      <c r="D94" s="6" t="s">
        <v>130</v>
      </c>
      <c r="E94" s="6" t="s">
        <v>373</v>
      </c>
      <c r="F94" s="30" t="str">
        <f t="shared" si="1"/>
        <v>SK 2384B Чайник</v>
      </c>
      <c r="G94" s="17">
        <v>8693807211148</v>
      </c>
      <c r="H94" s="13">
        <v>12</v>
      </c>
      <c r="I94" s="7">
        <v>20</v>
      </c>
      <c r="J94" s="7">
        <v>15.5</v>
      </c>
      <c r="K94" s="7">
        <v>21.5</v>
      </c>
      <c r="L94" s="7">
        <v>42.5</v>
      </c>
      <c r="M94" s="7">
        <v>48.5</v>
      </c>
      <c r="N94" s="7">
        <v>45</v>
      </c>
      <c r="O94" s="36">
        <v>9.2756249999999998E-2</v>
      </c>
      <c r="P94" s="40">
        <v>12.4</v>
      </c>
    </row>
    <row r="95" spans="1:16" ht="18" hidden="1" customHeight="1">
      <c r="A95" s="16" t="s">
        <v>470</v>
      </c>
      <c r="B95" s="5" t="s">
        <v>1</v>
      </c>
      <c r="C95" s="30" t="s">
        <v>147</v>
      </c>
      <c r="D95" s="6" t="s">
        <v>130</v>
      </c>
      <c r="E95" s="6" t="s">
        <v>283</v>
      </c>
      <c r="F95" s="30" t="str">
        <f t="shared" si="1"/>
        <v>SK 2357 Чайник</v>
      </c>
      <c r="G95" s="17">
        <v>8693807202788</v>
      </c>
      <c r="H95" s="13">
        <v>6</v>
      </c>
      <c r="I95" s="7">
        <v>19.5</v>
      </c>
      <c r="J95" s="7">
        <v>19</v>
      </c>
      <c r="K95" s="7">
        <v>26.2</v>
      </c>
      <c r="L95" s="7">
        <v>21</v>
      </c>
      <c r="M95" s="7">
        <v>61.5</v>
      </c>
      <c r="N95" s="7">
        <v>55</v>
      </c>
      <c r="O95" s="36">
        <v>7.2999999999999995E-2</v>
      </c>
      <c r="P95" s="40">
        <v>8.5</v>
      </c>
    </row>
    <row r="96" spans="1:16" ht="18" hidden="1" customHeight="1">
      <c r="A96" s="16" t="s">
        <v>470</v>
      </c>
      <c r="B96" s="5" t="s">
        <v>1</v>
      </c>
      <c r="C96" s="30" t="s">
        <v>552</v>
      </c>
      <c r="D96" s="6" t="s">
        <v>130</v>
      </c>
      <c r="E96" s="6" t="s">
        <v>374</v>
      </c>
      <c r="F96" s="30" t="str">
        <f t="shared" si="1"/>
        <v>SK 2385B Чайник</v>
      </c>
      <c r="G96" s="17">
        <v>8693807211001</v>
      </c>
      <c r="H96" s="13">
        <v>8</v>
      </c>
      <c r="I96" s="7">
        <v>18.399999999999999</v>
      </c>
      <c r="J96" s="7">
        <v>18.399999999999999</v>
      </c>
      <c r="K96" s="7">
        <v>22.5</v>
      </c>
      <c r="L96" s="7">
        <v>39</v>
      </c>
      <c r="M96" s="7">
        <v>39.5</v>
      </c>
      <c r="N96" s="7">
        <v>48.5</v>
      </c>
      <c r="O96" s="36">
        <v>7.0000000000000007E-2</v>
      </c>
      <c r="P96" s="40">
        <v>10.5</v>
      </c>
    </row>
    <row r="97" spans="1:16" ht="18" hidden="1" customHeight="1">
      <c r="A97" s="16" t="s">
        <v>1454</v>
      </c>
      <c r="B97" s="5" t="s">
        <v>1</v>
      </c>
      <c r="C97" s="30" t="s">
        <v>874</v>
      </c>
      <c r="D97" s="6" t="s">
        <v>130</v>
      </c>
      <c r="E97" s="6" t="s">
        <v>875</v>
      </c>
      <c r="F97" s="30" t="str">
        <f t="shared" si="1"/>
        <v>SK 7321 Чайник (цвет не определен)</v>
      </c>
      <c r="G97" s="17">
        <v>8693807225787</v>
      </c>
      <c r="H97" s="13">
        <v>6</v>
      </c>
      <c r="I97" s="7">
        <v>21.7</v>
      </c>
      <c r="J97" s="7">
        <v>21.7</v>
      </c>
      <c r="K97" s="7">
        <v>30</v>
      </c>
      <c r="L97" s="7">
        <v>67</v>
      </c>
      <c r="M97" s="7">
        <v>22.5</v>
      </c>
      <c r="N97" s="7">
        <v>62</v>
      </c>
      <c r="O97" s="36">
        <v>9.3465000000000006E-2</v>
      </c>
      <c r="P97" s="40">
        <v>13.3</v>
      </c>
    </row>
    <row r="98" spans="1:16" ht="18" hidden="1" customHeight="1">
      <c r="A98" s="16" t="s">
        <v>1466</v>
      </c>
      <c r="B98" s="5" t="s">
        <v>1</v>
      </c>
      <c r="C98" s="30" t="s">
        <v>874</v>
      </c>
      <c r="D98" s="6" t="s">
        <v>130</v>
      </c>
      <c r="E98" s="6" t="s">
        <v>1468</v>
      </c>
      <c r="F98" s="30" t="str">
        <f t="shared" si="1"/>
        <v>SK 7321 Чайники и термопоты (белый с узором)</v>
      </c>
      <c r="G98" s="17">
        <v>8693807225787</v>
      </c>
      <c r="H98" s="13">
        <v>6</v>
      </c>
      <c r="I98" s="7">
        <v>21.7</v>
      </c>
      <c r="J98" s="7">
        <v>21.7</v>
      </c>
      <c r="K98" s="7">
        <v>30</v>
      </c>
      <c r="L98" s="7">
        <v>67</v>
      </c>
      <c r="M98" s="7">
        <v>22.5</v>
      </c>
      <c r="N98" s="7">
        <v>62</v>
      </c>
      <c r="O98" s="36">
        <v>9.3465000000000006E-2</v>
      </c>
      <c r="P98" s="40">
        <v>13.3</v>
      </c>
    </row>
    <row r="99" spans="1:16" ht="18" hidden="1" customHeight="1">
      <c r="A99" s="16" t="s">
        <v>1467</v>
      </c>
      <c r="B99" s="5" t="s">
        <v>1</v>
      </c>
      <c r="C99" s="30" t="s">
        <v>874</v>
      </c>
      <c r="D99" s="6" t="s">
        <v>130</v>
      </c>
      <c r="E99" s="6" t="s">
        <v>1469</v>
      </c>
      <c r="F99" s="30" t="str">
        <f t="shared" si="1"/>
        <v>SK 7321 Чайники и термопоты (клетка)</v>
      </c>
      <c r="G99" s="17">
        <v>8693807225787</v>
      </c>
      <c r="H99" s="13">
        <v>6</v>
      </c>
      <c r="I99" s="7">
        <v>21.7</v>
      </c>
      <c r="J99" s="7">
        <v>21.7</v>
      </c>
      <c r="K99" s="7">
        <v>30</v>
      </c>
      <c r="L99" s="7">
        <v>67</v>
      </c>
      <c r="M99" s="7">
        <v>22.5</v>
      </c>
      <c r="N99" s="7">
        <v>62</v>
      </c>
      <c r="O99" s="36">
        <v>9.3465000000000006E-2</v>
      </c>
      <c r="P99" s="40">
        <v>13.3</v>
      </c>
    </row>
    <row r="100" spans="1:16" ht="18" hidden="1" customHeight="1">
      <c r="A100" s="16" t="s">
        <v>470</v>
      </c>
      <c r="B100" s="5" t="s">
        <v>1</v>
      </c>
      <c r="C100" s="30" t="s">
        <v>613</v>
      </c>
      <c r="D100" s="6" t="s">
        <v>130</v>
      </c>
      <c r="E100" s="6" t="s">
        <v>614</v>
      </c>
      <c r="F100" s="30" t="str">
        <f t="shared" si="1"/>
        <v>SK 2391B Чайник</v>
      </c>
      <c r="G100" s="17">
        <v>8693807218673</v>
      </c>
      <c r="H100" s="13">
        <v>6</v>
      </c>
      <c r="I100" s="7">
        <v>21.5</v>
      </c>
      <c r="J100" s="7">
        <v>17</v>
      </c>
      <c r="K100" s="7">
        <v>21.8</v>
      </c>
      <c r="L100" s="7">
        <v>53</v>
      </c>
      <c r="M100" s="7">
        <v>45</v>
      </c>
      <c r="N100" s="7">
        <v>24</v>
      </c>
      <c r="O100" s="36">
        <v>5.7239999999999999E-2</v>
      </c>
      <c r="P100" s="40">
        <v>7.7</v>
      </c>
    </row>
    <row r="101" spans="1:16" ht="18" hidden="1" customHeight="1">
      <c r="A101" s="16" t="s">
        <v>470</v>
      </c>
      <c r="B101" s="11" t="s">
        <v>1</v>
      </c>
      <c r="C101" s="30" t="s">
        <v>16</v>
      </c>
      <c r="D101" s="6" t="s">
        <v>130</v>
      </c>
      <c r="E101" s="6" t="s">
        <v>285</v>
      </c>
      <c r="F101" s="30" t="str">
        <f t="shared" si="1"/>
        <v>SK 2369 Чайник</v>
      </c>
      <c r="G101" s="17">
        <v>8693807205482</v>
      </c>
      <c r="H101" s="13">
        <v>6</v>
      </c>
      <c r="I101" s="7">
        <v>21</v>
      </c>
      <c r="J101" s="7">
        <v>16.5</v>
      </c>
      <c r="K101" s="7">
        <v>25</v>
      </c>
      <c r="L101" s="7">
        <v>44.5</v>
      </c>
      <c r="M101" s="7">
        <v>51</v>
      </c>
      <c r="N101" s="7">
        <v>27</v>
      </c>
      <c r="O101" s="36">
        <v>6.2300000000000001E-2</v>
      </c>
      <c r="P101" s="40">
        <v>8.5</v>
      </c>
    </row>
    <row r="102" spans="1:16" ht="18" hidden="1" customHeight="1">
      <c r="A102" s="16" t="s">
        <v>470</v>
      </c>
      <c r="B102" s="5" t="s">
        <v>1</v>
      </c>
      <c r="C102" s="31" t="s">
        <v>1068</v>
      </c>
      <c r="D102" s="6" t="s">
        <v>130</v>
      </c>
      <c r="E102" s="6" t="s">
        <v>1069</v>
      </c>
      <c r="F102" s="30" t="str">
        <f t="shared" si="1"/>
        <v>SK 7309 Чайник</v>
      </c>
      <c r="G102" s="17">
        <v>8693807225695</v>
      </c>
      <c r="H102" s="13">
        <v>6</v>
      </c>
      <c r="I102" s="7">
        <v>22</v>
      </c>
      <c r="J102" s="7">
        <v>17.3</v>
      </c>
      <c r="K102" s="7">
        <v>23</v>
      </c>
      <c r="L102" s="7">
        <v>54</v>
      </c>
      <c r="M102" s="7">
        <v>45.5</v>
      </c>
      <c r="N102" s="7">
        <v>25</v>
      </c>
      <c r="O102" s="36">
        <v>6.1425E-2</v>
      </c>
      <c r="P102" s="40">
        <v>7.95</v>
      </c>
    </row>
    <row r="103" spans="1:16" ht="18" hidden="1" customHeight="1">
      <c r="A103" s="16" t="s">
        <v>1454</v>
      </c>
      <c r="B103" s="5" t="s">
        <v>1</v>
      </c>
      <c r="C103" s="30" t="s">
        <v>540</v>
      </c>
      <c r="D103" s="6" t="s">
        <v>130</v>
      </c>
      <c r="E103" s="6" t="s">
        <v>1496</v>
      </c>
      <c r="F103" s="30" t="str">
        <f t="shared" si="1"/>
        <v>SK 2393B Чайник (цвет не определен)</v>
      </c>
      <c r="G103" s="17">
        <v>8693807218338</v>
      </c>
      <c r="H103" s="13">
        <v>6</v>
      </c>
      <c r="I103" s="7">
        <v>29.2</v>
      </c>
      <c r="J103" s="7">
        <v>21.7</v>
      </c>
      <c r="K103" s="7">
        <v>21.7</v>
      </c>
      <c r="L103" s="7">
        <v>23.5</v>
      </c>
      <c r="M103" s="7">
        <v>66.5</v>
      </c>
      <c r="N103" s="7">
        <v>61.5</v>
      </c>
      <c r="O103" s="36">
        <v>9.6109125000000004E-2</v>
      </c>
      <c r="P103" s="40">
        <v>10.85</v>
      </c>
    </row>
    <row r="104" spans="1:16" ht="18" hidden="1" customHeight="1">
      <c r="A104" s="16" t="s">
        <v>722</v>
      </c>
      <c r="B104" s="5" t="s">
        <v>1</v>
      </c>
      <c r="C104" s="30" t="s">
        <v>540</v>
      </c>
      <c r="D104" s="6" t="s">
        <v>130</v>
      </c>
      <c r="E104" s="6" t="s">
        <v>725</v>
      </c>
      <c r="F104" s="30" t="str">
        <f t="shared" si="1"/>
        <v>SK 2393B Чайник (черная ручка)</v>
      </c>
      <c r="G104" s="17">
        <v>8693807218338</v>
      </c>
      <c r="H104" s="13">
        <v>6</v>
      </c>
      <c r="I104" s="7">
        <v>29.2</v>
      </c>
      <c r="J104" s="7">
        <v>21.7</v>
      </c>
      <c r="K104" s="7">
        <v>21.7</v>
      </c>
      <c r="L104" s="7">
        <v>23.5</v>
      </c>
      <c r="M104" s="7">
        <v>66.5</v>
      </c>
      <c r="N104" s="7">
        <v>61.5</v>
      </c>
      <c r="O104" s="36">
        <v>9.6109125000000004E-2</v>
      </c>
      <c r="P104" s="40">
        <v>10.85</v>
      </c>
    </row>
    <row r="105" spans="1:16" ht="18" hidden="1" customHeight="1">
      <c r="A105" s="16" t="s">
        <v>723</v>
      </c>
      <c r="B105" s="5" t="s">
        <v>1</v>
      </c>
      <c r="C105" s="30" t="s">
        <v>540</v>
      </c>
      <c r="D105" s="6" t="s">
        <v>130</v>
      </c>
      <c r="E105" s="6" t="s">
        <v>724</v>
      </c>
      <c r="F105" s="30" t="str">
        <f t="shared" si="1"/>
        <v>SK 2393B Чайник (белая ручка)</v>
      </c>
      <c r="G105" s="17">
        <v>8693807218338</v>
      </c>
      <c r="H105" s="13">
        <v>6</v>
      </c>
      <c r="I105" s="7">
        <v>29.2</v>
      </c>
      <c r="J105" s="7">
        <v>21.7</v>
      </c>
      <c r="K105" s="7">
        <v>21.7</v>
      </c>
      <c r="L105" s="7">
        <v>23.5</v>
      </c>
      <c r="M105" s="7">
        <v>66.5</v>
      </c>
      <c r="N105" s="7">
        <v>61.5</v>
      </c>
      <c r="O105" s="36">
        <v>9.6109125000000004E-2</v>
      </c>
      <c r="P105" s="40">
        <v>10.85</v>
      </c>
    </row>
    <row r="106" spans="1:16" ht="18" hidden="1" customHeight="1">
      <c r="A106" s="16" t="s">
        <v>470</v>
      </c>
      <c r="B106" s="5" t="s">
        <v>1</v>
      </c>
      <c r="C106" s="30" t="s">
        <v>748</v>
      </c>
      <c r="D106" s="6" t="s">
        <v>130</v>
      </c>
      <c r="E106" s="6" t="s">
        <v>749</v>
      </c>
      <c r="F106" s="30" t="str">
        <f t="shared" si="1"/>
        <v>SK 2399B Чайник</v>
      </c>
      <c r="G106" s="17">
        <v>8693807222175</v>
      </c>
      <c r="H106" s="13">
        <v>6</v>
      </c>
      <c r="I106" s="7">
        <v>21.7</v>
      </c>
      <c r="J106" s="7">
        <v>21.7</v>
      </c>
      <c r="K106" s="7">
        <v>31</v>
      </c>
      <c r="L106" s="7">
        <v>67</v>
      </c>
      <c r="M106" s="7">
        <v>22.5</v>
      </c>
      <c r="N106" s="7">
        <v>64.400000000000006</v>
      </c>
      <c r="O106" s="36">
        <v>9.7083000000000017E-2</v>
      </c>
      <c r="P106" s="40">
        <v>11</v>
      </c>
    </row>
    <row r="107" spans="1:16" ht="18" hidden="1" customHeight="1">
      <c r="A107" s="16" t="s">
        <v>470</v>
      </c>
      <c r="B107" s="5" t="s">
        <v>1</v>
      </c>
      <c r="C107" s="30" t="s">
        <v>680</v>
      </c>
      <c r="D107" s="6" t="s">
        <v>130</v>
      </c>
      <c r="E107" s="6" t="s">
        <v>699</v>
      </c>
      <c r="F107" s="30" t="str">
        <f t="shared" si="1"/>
        <v>SK 7302 Чайник</v>
      </c>
      <c r="G107" s="17">
        <v>8693807222908</v>
      </c>
      <c r="H107" s="13">
        <v>8</v>
      </c>
      <c r="I107" s="7">
        <v>21</v>
      </c>
      <c r="J107" s="7">
        <v>16</v>
      </c>
      <c r="K107" s="7">
        <v>22</v>
      </c>
      <c r="L107" s="7">
        <v>65.5</v>
      </c>
      <c r="M107" s="7">
        <v>22</v>
      </c>
      <c r="N107" s="7">
        <v>46</v>
      </c>
      <c r="O107" s="36">
        <v>6.6285999999999998E-2</v>
      </c>
      <c r="P107" s="40">
        <v>9</v>
      </c>
    </row>
    <row r="108" spans="1:16" ht="18" hidden="1" customHeight="1">
      <c r="A108" s="16" t="s">
        <v>470</v>
      </c>
      <c r="B108" s="5" t="s">
        <v>1</v>
      </c>
      <c r="C108" s="30" t="s">
        <v>681</v>
      </c>
      <c r="D108" s="6" t="s">
        <v>130</v>
      </c>
      <c r="E108" s="6" t="s">
        <v>700</v>
      </c>
      <c r="F108" s="30" t="str">
        <f t="shared" si="1"/>
        <v>SK 7310 Чайник</v>
      </c>
      <c r="G108" s="17">
        <v>8693807222915</v>
      </c>
      <c r="H108" s="13">
        <v>8</v>
      </c>
      <c r="I108" s="7">
        <v>21</v>
      </c>
      <c r="J108" s="7">
        <v>16</v>
      </c>
      <c r="K108" s="7">
        <v>22</v>
      </c>
      <c r="L108" s="7">
        <v>65.5</v>
      </c>
      <c r="M108" s="7">
        <v>22</v>
      </c>
      <c r="N108" s="7">
        <v>46</v>
      </c>
      <c r="O108" s="36">
        <v>6.6285999999999998E-2</v>
      </c>
      <c r="P108" s="40">
        <v>10.15</v>
      </c>
    </row>
    <row r="109" spans="1:16" ht="18" hidden="1" customHeight="1">
      <c r="A109" s="16" t="s">
        <v>470</v>
      </c>
      <c r="B109" s="5" t="s">
        <v>1</v>
      </c>
      <c r="C109" s="30" t="s">
        <v>1128</v>
      </c>
      <c r="D109" s="6" t="s">
        <v>130</v>
      </c>
      <c r="E109" s="6" t="s">
        <v>1135</v>
      </c>
      <c r="F109" s="30" t="str">
        <f t="shared" si="1"/>
        <v>SK 7307 Чайник</v>
      </c>
      <c r="G109" s="17">
        <v>8693807226319</v>
      </c>
      <c r="H109" s="13">
        <v>8</v>
      </c>
      <c r="I109" s="7">
        <v>26.4</v>
      </c>
      <c r="J109" s="7">
        <v>21.2</v>
      </c>
      <c r="K109" s="7">
        <v>23.5</v>
      </c>
      <c r="L109" s="7">
        <v>43.5</v>
      </c>
      <c r="M109" s="7">
        <v>41.5</v>
      </c>
      <c r="N109" s="7">
        <v>50</v>
      </c>
      <c r="O109" s="36">
        <v>9.0262499999999996E-2</v>
      </c>
      <c r="P109" s="40">
        <v>13.3</v>
      </c>
    </row>
    <row r="110" spans="1:16" ht="18" hidden="1" customHeight="1">
      <c r="A110" s="16" t="s">
        <v>1293</v>
      </c>
      <c r="B110" s="5" t="s">
        <v>1</v>
      </c>
      <c r="C110" s="30" t="s">
        <v>1128</v>
      </c>
      <c r="D110" s="6" t="s">
        <v>130</v>
      </c>
      <c r="E110" s="6" t="s">
        <v>1264</v>
      </c>
      <c r="F110" s="30" t="str">
        <f t="shared" si="1"/>
        <v>SK 7307 Чайники и термопоты (красно-черный)</v>
      </c>
      <c r="G110" s="17">
        <v>8693807226319</v>
      </c>
      <c r="H110" s="13">
        <v>8</v>
      </c>
      <c r="I110" s="7">
        <v>26.4</v>
      </c>
      <c r="J110" s="7">
        <v>21.2</v>
      </c>
      <c r="K110" s="7">
        <v>23.5</v>
      </c>
      <c r="L110" s="7">
        <v>43.5</v>
      </c>
      <c r="M110" s="7">
        <v>41.5</v>
      </c>
      <c r="N110" s="7">
        <v>50</v>
      </c>
      <c r="O110" s="36">
        <v>9.0262499999999996E-2</v>
      </c>
      <c r="P110" s="40">
        <v>13.3</v>
      </c>
    </row>
    <row r="111" spans="1:16" ht="18" hidden="1" customHeight="1">
      <c r="A111" s="16" t="s">
        <v>1294</v>
      </c>
      <c r="B111" s="5" t="s">
        <v>1</v>
      </c>
      <c r="C111" s="30" t="s">
        <v>1128</v>
      </c>
      <c r="D111" s="6" t="s">
        <v>130</v>
      </c>
      <c r="E111" s="6" t="s">
        <v>1263</v>
      </c>
      <c r="F111" s="30" t="str">
        <f t="shared" si="1"/>
        <v>SK 7307 Чайники и термопоты (черный)</v>
      </c>
      <c r="G111" s="17">
        <v>8693807226319</v>
      </c>
      <c r="H111" s="13">
        <v>8</v>
      </c>
      <c r="I111" s="7">
        <v>26.4</v>
      </c>
      <c r="J111" s="7">
        <v>21.2</v>
      </c>
      <c r="K111" s="7">
        <v>23.5</v>
      </c>
      <c r="L111" s="7">
        <v>43.5</v>
      </c>
      <c r="M111" s="7">
        <v>41.5</v>
      </c>
      <c r="N111" s="7">
        <v>50</v>
      </c>
      <c r="O111" s="36">
        <v>9.0262499999999996E-2</v>
      </c>
      <c r="P111" s="40">
        <v>13.3</v>
      </c>
    </row>
    <row r="112" spans="1:16" ht="18" hidden="1" customHeight="1">
      <c r="A112" s="16" t="s">
        <v>1079</v>
      </c>
      <c r="B112" s="5" t="s">
        <v>1</v>
      </c>
      <c r="C112" s="31" t="s">
        <v>755</v>
      </c>
      <c r="D112" s="6" t="s">
        <v>130</v>
      </c>
      <c r="E112" s="6" t="s">
        <v>756</v>
      </c>
      <c r="F112" s="30" t="str">
        <f t="shared" si="1"/>
        <v>SK 7310C Чайник (коричневый)</v>
      </c>
      <c r="G112" s="17">
        <v>8693807222946</v>
      </c>
      <c r="H112" s="13">
        <v>8</v>
      </c>
      <c r="I112" s="7">
        <v>21</v>
      </c>
      <c r="J112" s="7">
        <v>16</v>
      </c>
      <c r="K112" s="7">
        <v>22</v>
      </c>
      <c r="L112" s="7">
        <v>65.5</v>
      </c>
      <c r="M112" s="7">
        <v>22</v>
      </c>
      <c r="N112" s="7">
        <v>46</v>
      </c>
      <c r="O112" s="36">
        <v>6.6285999999999998E-2</v>
      </c>
      <c r="P112" s="40">
        <v>10.15</v>
      </c>
    </row>
    <row r="113" spans="1:72" ht="18" hidden="1" customHeight="1">
      <c r="A113" s="16" t="s">
        <v>1080</v>
      </c>
      <c r="B113" s="5" t="s">
        <v>1</v>
      </c>
      <c r="C113" s="31" t="s">
        <v>755</v>
      </c>
      <c r="D113" s="6" t="s">
        <v>130</v>
      </c>
      <c r="E113" s="6" t="s">
        <v>1067</v>
      </c>
      <c r="F113" s="30" t="str">
        <f t="shared" si="1"/>
        <v>SK 7310C Чайник (зеленый)</v>
      </c>
      <c r="G113" s="17">
        <v>8693807222946</v>
      </c>
      <c r="H113" s="13">
        <v>8</v>
      </c>
      <c r="I113" s="7">
        <v>21</v>
      </c>
      <c r="J113" s="7">
        <v>16</v>
      </c>
      <c r="K113" s="7">
        <v>22</v>
      </c>
      <c r="L113" s="7">
        <v>65.5</v>
      </c>
      <c r="M113" s="7">
        <v>22</v>
      </c>
      <c r="N113" s="7">
        <v>46</v>
      </c>
      <c r="O113" s="36">
        <v>6.6285999999999998E-2</v>
      </c>
      <c r="P113" s="40">
        <v>10.15</v>
      </c>
    </row>
    <row r="114" spans="1:72" ht="18" hidden="1" customHeight="1">
      <c r="A114" s="16" t="s">
        <v>470</v>
      </c>
      <c r="B114" s="5" t="s">
        <v>1</v>
      </c>
      <c r="C114" s="30" t="s">
        <v>450</v>
      </c>
      <c r="D114" s="6" t="s">
        <v>130</v>
      </c>
      <c r="E114" s="6" t="s">
        <v>451</v>
      </c>
      <c r="F114" s="30" t="str">
        <f t="shared" si="1"/>
        <v>SK 2397 Чайник</v>
      </c>
      <c r="G114" s="17">
        <v>8693807211070</v>
      </c>
      <c r="H114" s="13">
        <v>4</v>
      </c>
      <c r="I114" s="7">
        <v>21.5</v>
      </c>
      <c r="J114" s="7">
        <v>21</v>
      </c>
      <c r="K114" s="7">
        <v>27</v>
      </c>
      <c r="L114" s="7">
        <v>22.5</v>
      </c>
      <c r="M114" s="7">
        <v>44</v>
      </c>
      <c r="N114" s="7">
        <v>56.5</v>
      </c>
      <c r="O114" s="36">
        <v>5.2999999999999999E-2</v>
      </c>
      <c r="P114" s="40">
        <v>7</v>
      </c>
    </row>
    <row r="115" spans="1:72" ht="18" hidden="1" customHeight="1">
      <c r="A115" s="16" t="s">
        <v>888</v>
      </c>
      <c r="B115" s="5" t="s">
        <v>1</v>
      </c>
      <c r="C115" s="30" t="s">
        <v>1112</v>
      </c>
      <c r="D115" s="6" t="s">
        <v>131</v>
      </c>
      <c r="E115" s="6" t="s">
        <v>1113</v>
      </c>
      <c r="F115" s="30" t="str">
        <f t="shared" si="1"/>
        <v>STM 5700 Чайный набор</v>
      </c>
      <c r="G115" s="17">
        <v>8693807224667</v>
      </c>
      <c r="H115" s="13">
        <v>4</v>
      </c>
      <c r="I115" s="7">
        <v>20</v>
      </c>
      <c r="J115" s="7">
        <v>20</v>
      </c>
      <c r="K115" s="7">
        <v>34</v>
      </c>
      <c r="L115" s="7">
        <v>40.5</v>
      </c>
      <c r="M115" s="7">
        <v>40.5</v>
      </c>
      <c r="N115" s="7">
        <v>34</v>
      </c>
      <c r="O115" s="36">
        <v>5.5768499999999999E-2</v>
      </c>
      <c r="P115" s="40">
        <v>6.42</v>
      </c>
    </row>
    <row r="116" spans="1:72" ht="18" hidden="1" customHeight="1">
      <c r="A116" s="69" t="s">
        <v>1127</v>
      </c>
      <c r="B116" s="75" t="s">
        <v>1</v>
      </c>
      <c r="C116" s="73" t="s">
        <v>1114</v>
      </c>
      <c r="D116" s="70" t="s">
        <v>131</v>
      </c>
      <c r="E116" s="70" t="s">
        <v>1115</v>
      </c>
      <c r="F116" s="73" t="str">
        <f t="shared" si="1"/>
        <v>STM 5800 Чайний набор</v>
      </c>
      <c r="G116" s="25"/>
      <c r="H116" s="26"/>
      <c r="I116" s="22"/>
      <c r="J116" s="22"/>
      <c r="K116" s="22"/>
      <c r="L116" s="22"/>
      <c r="M116" s="22"/>
      <c r="N116" s="22"/>
      <c r="O116" s="37"/>
      <c r="P116" s="41"/>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8"/>
      <c r="BC116" s="68"/>
      <c r="BD116" s="68"/>
      <c r="BE116" s="68"/>
      <c r="BF116" s="68"/>
      <c r="BG116" s="68"/>
      <c r="BH116" s="68"/>
      <c r="BI116" s="68"/>
      <c r="BJ116" s="68"/>
      <c r="BK116" s="68"/>
      <c r="BL116" s="68"/>
      <c r="BM116" s="68"/>
      <c r="BN116" s="68"/>
      <c r="BO116" s="68"/>
      <c r="BP116" s="68"/>
      <c r="BQ116" s="68"/>
      <c r="BR116" s="68"/>
      <c r="BS116" s="68"/>
      <c r="BT116" s="68"/>
    </row>
    <row r="117" spans="1:72" ht="18" hidden="1" customHeight="1">
      <c r="A117" s="16" t="s">
        <v>470</v>
      </c>
      <c r="B117" s="5" t="s">
        <v>1</v>
      </c>
      <c r="C117" s="30" t="s">
        <v>1116</v>
      </c>
      <c r="D117" s="6" t="s">
        <v>130</v>
      </c>
      <c r="E117" s="6" t="s">
        <v>1117</v>
      </c>
      <c r="F117" s="30" t="str">
        <f t="shared" si="1"/>
        <v>SK 2380 Чайник</v>
      </c>
      <c r="G117" s="17">
        <v>8693807210950</v>
      </c>
      <c r="H117" s="13">
        <v>6</v>
      </c>
      <c r="I117" s="7">
        <v>15</v>
      </c>
      <c r="J117" s="7">
        <v>20.5</v>
      </c>
      <c r="K117" s="7">
        <v>19</v>
      </c>
      <c r="L117" s="7">
        <v>43</v>
      </c>
      <c r="M117" s="7">
        <v>46.5</v>
      </c>
      <c r="N117" s="7">
        <v>21.5</v>
      </c>
      <c r="O117" s="36">
        <v>4.298925E-2</v>
      </c>
      <c r="P117" s="40">
        <v>6.43</v>
      </c>
    </row>
    <row r="118" spans="1:72" ht="18" hidden="1" customHeight="1">
      <c r="A118" s="16" t="s">
        <v>471</v>
      </c>
      <c r="B118" s="5" t="s">
        <v>1</v>
      </c>
      <c r="C118" s="30" t="s">
        <v>205</v>
      </c>
      <c r="D118" s="6" t="s">
        <v>130</v>
      </c>
      <c r="E118" s="6" t="s">
        <v>288</v>
      </c>
      <c r="F118" s="30" t="str">
        <f t="shared" si="1"/>
        <v>SK 2394 Термопот</v>
      </c>
      <c r="G118" s="17">
        <v>8693807210509</v>
      </c>
      <c r="H118" s="13">
        <v>6</v>
      </c>
      <c r="I118" s="7">
        <v>27.5</v>
      </c>
      <c r="J118" s="7">
        <v>27.5</v>
      </c>
      <c r="K118" s="7">
        <v>33</v>
      </c>
      <c r="L118" s="7">
        <v>85</v>
      </c>
      <c r="M118" s="7">
        <v>57</v>
      </c>
      <c r="N118" s="7">
        <v>35</v>
      </c>
      <c r="O118" s="36">
        <v>0.1646</v>
      </c>
      <c r="P118" s="40">
        <v>18</v>
      </c>
    </row>
    <row r="119" spans="1:72" ht="18" hidden="1" customHeight="1">
      <c r="A119" s="16" t="s">
        <v>471</v>
      </c>
      <c r="B119" s="11" t="s">
        <v>1</v>
      </c>
      <c r="C119" s="30" t="s">
        <v>98</v>
      </c>
      <c r="D119" s="6" t="s">
        <v>130</v>
      </c>
      <c r="E119" s="6" t="s">
        <v>289</v>
      </c>
      <c r="F119" s="30" t="str">
        <f t="shared" si="1"/>
        <v>SK 2395 Термопот</v>
      </c>
      <c r="G119" s="17">
        <v>8693807210516</v>
      </c>
      <c r="H119" s="13">
        <v>6</v>
      </c>
      <c r="I119" s="7">
        <v>27.5</v>
      </c>
      <c r="J119" s="7">
        <v>27.5</v>
      </c>
      <c r="K119" s="7">
        <v>36</v>
      </c>
      <c r="L119" s="7">
        <v>56</v>
      </c>
      <c r="M119" s="7">
        <v>83.5</v>
      </c>
      <c r="N119" s="7">
        <v>39.5</v>
      </c>
      <c r="O119" s="36">
        <v>0.185</v>
      </c>
      <c r="P119" s="40">
        <v>20</v>
      </c>
    </row>
    <row r="120" spans="1:72" ht="18" hidden="1" customHeight="1">
      <c r="A120" s="16" t="s">
        <v>471</v>
      </c>
      <c r="B120" s="5" t="s">
        <v>1</v>
      </c>
      <c r="C120" s="30" t="s">
        <v>206</v>
      </c>
      <c r="D120" s="6" t="s">
        <v>130</v>
      </c>
      <c r="E120" s="6" t="s">
        <v>290</v>
      </c>
      <c r="F120" s="30" t="str">
        <f t="shared" si="1"/>
        <v>SK 2396 Термопот</v>
      </c>
      <c r="G120" s="17">
        <v>8693807210523</v>
      </c>
      <c r="H120" s="13">
        <v>4</v>
      </c>
      <c r="I120" s="7">
        <v>33.5</v>
      </c>
      <c r="J120" s="7">
        <v>26.5</v>
      </c>
      <c r="K120" s="7">
        <v>37.5</v>
      </c>
      <c r="L120" s="7">
        <v>67.5</v>
      </c>
      <c r="M120" s="7">
        <v>53</v>
      </c>
      <c r="N120" s="7">
        <v>39</v>
      </c>
      <c r="O120" s="36">
        <v>0.13950000000000001</v>
      </c>
      <c r="P120" s="40">
        <v>16</v>
      </c>
    </row>
    <row r="121" spans="1:72" ht="18" hidden="1" customHeight="1">
      <c r="A121" s="16" t="s">
        <v>472</v>
      </c>
      <c r="B121" s="5" t="s">
        <v>1</v>
      </c>
      <c r="C121" s="30" t="s">
        <v>99</v>
      </c>
      <c r="D121" s="6" t="s">
        <v>130</v>
      </c>
      <c r="E121" s="6" t="s">
        <v>291</v>
      </c>
      <c r="F121" s="30" t="str">
        <f t="shared" si="1"/>
        <v>SCM 2923 Кофемолка</v>
      </c>
      <c r="G121" s="17">
        <v>8693807208476</v>
      </c>
      <c r="H121" s="13">
        <v>24</v>
      </c>
      <c r="I121" s="7">
        <v>19</v>
      </c>
      <c r="J121" s="7">
        <v>10.5</v>
      </c>
      <c r="K121" s="7">
        <v>10.5</v>
      </c>
      <c r="L121" s="7">
        <v>40</v>
      </c>
      <c r="M121" s="7">
        <v>33</v>
      </c>
      <c r="N121" s="7">
        <v>43.5</v>
      </c>
      <c r="O121" s="36">
        <v>5.7419999999999999E-2</v>
      </c>
      <c r="P121" s="40">
        <v>15.8</v>
      </c>
    </row>
    <row r="122" spans="1:72" ht="18" hidden="1" customHeight="1">
      <c r="A122" s="16" t="s">
        <v>472</v>
      </c>
      <c r="B122" s="5" t="s">
        <v>1</v>
      </c>
      <c r="C122" s="30" t="s">
        <v>148</v>
      </c>
      <c r="D122" s="6" t="s">
        <v>130</v>
      </c>
      <c r="E122" s="6" t="s">
        <v>292</v>
      </c>
      <c r="F122" s="30" t="str">
        <f t="shared" si="1"/>
        <v>SCM 2914 Кофемолка</v>
      </c>
      <c r="G122" s="17">
        <v>8693807144415</v>
      </c>
      <c r="H122" s="13">
        <v>8</v>
      </c>
      <c r="I122" s="7">
        <v>12.5</v>
      </c>
      <c r="J122" s="7">
        <v>23.1</v>
      </c>
      <c r="K122" s="7">
        <v>20.5</v>
      </c>
      <c r="L122" s="7">
        <v>25</v>
      </c>
      <c r="M122" s="7">
        <v>52</v>
      </c>
      <c r="N122" s="7">
        <v>42</v>
      </c>
      <c r="O122" s="36">
        <v>5.2999999999999999E-2</v>
      </c>
      <c r="P122" s="40">
        <v>12</v>
      </c>
    </row>
    <row r="123" spans="1:72" ht="18" hidden="1" customHeight="1">
      <c r="A123" s="16" t="s">
        <v>472</v>
      </c>
      <c r="B123" s="8" t="s">
        <v>1</v>
      </c>
      <c r="C123" s="30" t="s">
        <v>640</v>
      </c>
      <c r="D123" s="6" t="s">
        <v>130</v>
      </c>
      <c r="E123" s="6" t="s">
        <v>641</v>
      </c>
      <c r="F123" s="30" t="str">
        <f t="shared" si="1"/>
        <v>SCM 2927 Кофемолка</v>
      </c>
      <c r="G123" s="17">
        <v>8693807216853</v>
      </c>
      <c r="H123" s="13">
        <v>12</v>
      </c>
      <c r="I123" s="7">
        <v>11</v>
      </c>
      <c r="J123" s="7">
        <v>11</v>
      </c>
      <c r="K123" s="7">
        <v>18.5</v>
      </c>
      <c r="L123" s="7">
        <v>23.5</v>
      </c>
      <c r="M123" s="7">
        <v>34</v>
      </c>
      <c r="N123" s="7">
        <v>39</v>
      </c>
      <c r="O123" s="36">
        <v>3.1E-2</v>
      </c>
      <c r="P123" s="40">
        <v>10.050000000000001</v>
      </c>
    </row>
    <row r="124" spans="1:72" ht="18" hidden="1" customHeight="1">
      <c r="A124" s="16" t="s">
        <v>472</v>
      </c>
      <c r="B124" s="5" t="s">
        <v>1</v>
      </c>
      <c r="C124" s="30" t="s">
        <v>625</v>
      </c>
      <c r="D124" s="6" t="s">
        <v>130</v>
      </c>
      <c r="E124" s="6" t="s">
        <v>626</v>
      </c>
      <c r="F124" s="30" t="str">
        <f t="shared" si="1"/>
        <v>SCM 2929 Кофемолка</v>
      </c>
      <c r="G124" s="17">
        <v>8693807216860</v>
      </c>
      <c r="H124" s="13">
        <v>12</v>
      </c>
      <c r="I124" s="7">
        <v>10.9</v>
      </c>
      <c r="J124" s="7">
        <v>19.8</v>
      </c>
      <c r="K124" s="7">
        <v>10.9</v>
      </c>
      <c r="L124" s="7">
        <v>24</v>
      </c>
      <c r="M124" s="7">
        <v>34</v>
      </c>
      <c r="N124" s="7">
        <v>42</v>
      </c>
      <c r="O124" s="36">
        <v>3.4271999999999997E-2</v>
      </c>
      <c r="P124" s="40">
        <v>10.75</v>
      </c>
    </row>
    <row r="125" spans="1:72" ht="18" hidden="1" customHeight="1">
      <c r="A125" s="16" t="s">
        <v>472</v>
      </c>
      <c r="B125" s="5" t="s">
        <v>1</v>
      </c>
      <c r="C125" s="30" t="s">
        <v>795</v>
      </c>
      <c r="D125" s="6" t="s">
        <v>130</v>
      </c>
      <c r="E125" s="6" t="s">
        <v>796</v>
      </c>
      <c r="F125" s="30" t="str">
        <f t="shared" si="1"/>
        <v>SCM 2931 Кофемолка</v>
      </c>
      <c r="G125" s="17">
        <v>8693807217195</v>
      </c>
      <c r="H125" s="13">
        <v>6</v>
      </c>
      <c r="I125" s="7">
        <v>13</v>
      </c>
      <c r="J125" s="7">
        <v>13</v>
      </c>
      <c r="K125" s="7">
        <v>20.5</v>
      </c>
      <c r="L125" s="7">
        <v>28</v>
      </c>
      <c r="M125" s="7">
        <v>40</v>
      </c>
      <c r="N125" s="7">
        <v>22.5</v>
      </c>
      <c r="O125" s="36">
        <v>2.52E-2</v>
      </c>
      <c r="P125" s="40">
        <v>5.37</v>
      </c>
    </row>
    <row r="126" spans="1:72" ht="18" hidden="1" customHeight="1">
      <c r="A126" s="16" t="s">
        <v>473</v>
      </c>
      <c r="B126" s="5" t="s">
        <v>1</v>
      </c>
      <c r="C126" s="30" t="s">
        <v>218</v>
      </c>
      <c r="D126" s="6" t="s">
        <v>130</v>
      </c>
      <c r="E126" s="6" t="s">
        <v>293</v>
      </c>
      <c r="F126" s="30" t="str">
        <f t="shared" si="1"/>
        <v>SCM 2917 Кофеварка</v>
      </c>
      <c r="G126" s="17">
        <v>8693807157491</v>
      </c>
      <c r="H126" s="13">
        <v>4</v>
      </c>
      <c r="I126" s="7">
        <v>22</v>
      </c>
      <c r="J126" s="7">
        <v>25.5</v>
      </c>
      <c r="K126" s="7">
        <v>33</v>
      </c>
      <c r="L126" s="7">
        <v>45.5</v>
      </c>
      <c r="M126" s="7">
        <v>52</v>
      </c>
      <c r="N126" s="7">
        <v>35.5</v>
      </c>
      <c r="O126" s="36">
        <v>8.6599999999999996E-2</v>
      </c>
      <c r="P126" s="40">
        <v>8.8000000000000007</v>
      </c>
    </row>
    <row r="127" spans="1:72" ht="18" hidden="1" customHeight="1">
      <c r="A127" s="16" t="s">
        <v>473</v>
      </c>
      <c r="B127" s="5" t="s">
        <v>1</v>
      </c>
      <c r="C127" s="30" t="s">
        <v>753</v>
      </c>
      <c r="D127" s="6" t="s">
        <v>131</v>
      </c>
      <c r="E127" s="6" t="s">
        <v>754</v>
      </c>
      <c r="F127" s="30" t="str">
        <f t="shared" si="1"/>
        <v>SCM 2908 Кофеварка</v>
      </c>
      <c r="G127" s="17">
        <v>8693807094505</v>
      </c>
      <c r="H127" s="13">
        <v>12</v>
      </c>
      <c r="I127" s="7">
        <v>10.5</v>
      </c>
      <c r="J127" s="7">
        <v>30</v>
      </c>
      <c r="K127" s="7">
        <v>14.5</v>
      </c>
      <c r="L127" s="7">
        <v>32.5</v>
      </c>
      <c r="M127" s="7">
        <v>67</v>
      </c>
      <c r="N127" s="7">
        <v>31</v>
      </c>
      <c r="O127" s="36">
        <v>6.7502499999999993E-2</v>
      </c>
      <c r="P127" s="40">
        <v>8.1</v>
      </c>
    </row>
    <row r="128" spans="1:72" ht="18" hidden="1" customHeight="1">
      <c r="A128" s="16" t="s">
        <v>473</v>
      </c>
      <c r="B128" s="5" t="s">
        <v>1</v>
      </c>
      <c r="C128" s="30" t="s">
        <v>849</v>
      </c>
      <c r="D128" s="6" t="s">
        <v>131</v>
      </c>
      <c r="E128" s="6" t="s">
        <v>850</v>
      </c>
      <c r="F128" s="30" t="str">
        <f t="shared" si="1"/>
        <v>SCM 2915 Кофеварка</v>
      </c>
      <c r="G128" s="17">
        <v>8693807150690</v>
      </c>
      <c r="H128" s="13">
        <v>12</v>
      </c>
      <c r="I128" s="7">
        <v>12.5</v>
      </c>
      <c r="J128" s="7">
        <v>25.5</v>
      </c>
      <c r="K128" s="7">
        <v>16.5</v>
      </c>
      <c r="L128" s="7">
        <v>39</v>
      </c>
      <c r="M128" s="7">
        <v>53</v>
      </c>
      <c r="N128" s="7">
        <v>33.5</v>
      </c>
      <c r="O128" s="36">
        <v>6.92445E-2</v>
      </c>
      <c r="P128" s="40">
        <v>8.9</v>
      </c>
    </row>
    <row r="129" spans="1:16" ht="18" hidden="1" customHeight="1">
      <c r="A129" s="16" t="s">
        <v>473</v>
      </c>
      <c r="B129" s="5" t="s">
        <v>1</v>
      </c>
      <c r="C129" s="30" t="s">
        <v>851</v>
      </c>
      <c r="D129" s="6" t="s">
        <v>131</v>
      </c>
      <c r="E129" s="6" t="s">
        <v>852</v>
      </c>
      <c r="F129" s="30" t="str">
        <f t="shared" si="1"/>
        <v>SCM 2928 Кофеварка</v>
      </c>
      <c r="G129" s="17">
        <v>8693807221031</v>
      </c>
      <c r="H129" s="13">
        <v>12</v>
      </c>
      <c r="I129" s="7">
        <v>12</v>
      </c>
      <c r="J129" s="7">
        <v>23.5</v>
      </c>
      <c r="K129" s="7">
        <v>17.5</v>
      </c>
      <c r="L129" s="7">
        <v>25.5</v>
      </c>
      <c r="M129" s="7">
        <v>71</v>
      </c>
      <c r="N129" s="7">
        <v>36.5</v>
      </c>
      <c r="O129" s="36">
        <v>6.6083249999999996E-2</v>
      </c>
      <c r="P129" s="40">
        <v>7.7</v>
      </c>
    </row>
    <row r="130" spans="1:16" ht="18" hidden="1" customHeight="1">
      <c r="A130" s="16" t="s">
        <v>473</v>
      </c>
      <c r="B130" s="5" t="s">
        <v>1</v>
      </c>
      <c r="C130" s="30" t="s">
        <v>1118</v>
      </c>
      <c r="D130" s="6" t="s">
        <v>130</v>
      </c>
      <c r="E130" s="6" t="s">
        <v>1119</v>
      </c>
      <c r="F130" s="30" t="str">
        <f t="shared" ref="F130:F193" si="2">CONCATENATE(C130," ",A130)</f>
        <v>SCM 2935 Кофеварка</v>
      </c>
      <c r="G130" s="17">
        <v>8693807225862</v>
      </c>
      <c r="H130" s="13">
        <v>4</v>
      </c>
      <c r="I130" s="7">
        <v>18.5</v>
      </c>
      <c r="J130" s="7">
        <v>24.5</v>
      </c>
      <c r="K130" s="7">
        <v>32</v>
      </c>
      <c r="L130" s="7">
        <v>38</v>
      </c>
      <c r="M130" s="7">
        <v>49.5</v>
      </c>
      <c r="N130" s="7">
        <v>34</v>
      </c>
      <c r="O130" s="36">
        <v>6.3953999999999997E-2</v>
      </c>
      <c r="P130" s="40">
        <v>6.9</v>
      </c>
    </row>
    <row r="131" spans="1:16" ht="18" hidden="1" customHeight="1">
      <c r="A131" s="16" t="s">
        <v>473</v>
      </c>
      <c r="B131" s="5" t="s">
        <v>1</v>
      </c>
      <c r="C131" s="30" t="s">
        <v>764</v>
      </c>
      <c r="D131" s="6" t="s">
        <v>130</v>
      </c>
      <c r="E131" s="6" t="s">
        <v>765</v>
      </c>
      <c r="F131" s="30" t="str">
        <f t="shared" si="2"/>
        <v>SCM 2937 Кофеварка</v>
      </c>
      <c r="G131" s="17">
        <v>8693807218697</v>
      </c>
      <c r="H131" s="13">
        <v>2</v>
      </c>
      <c r="I131" s="7">
        <v>29</v>
      </c>
      <c r="J131" s="7">
        <v>28</v>
      </c>
      <c r="K131" s="7">
        <v>34</v>
      </c>
      <c r="L131" s="7">
        <v>58</v>
      </c>
      <c r="M131" s="7">
        <v>30</v>
      </c>
      <c r="N131" s="7">
        <v>35</v>
      </c>
      <c r="O131" s="36">
        <v>6.0900000000000003E-2</v>
      </c>
      <c r="P131" s="40">
        <v>7.6</v>
      </c>
    </row>
    <row r="132" spans="1:16" ht="18" hidden="1" customHeight="1">
      <c r="A132" s="16" t="s">
        <v>473</v>
      </c>
      <c r="B132" s="5" t="s">
        <v>1</v>
      </c>
      <c r="C132" s="30" t="s">
        <v>42</v>
      </c>
      <c r="D132" s="6" t="s">
        <v>130</v>
      </c>
      <c r="E132" s="6" t="s">
        <v>294</v>
      </c>
      <c r="F132" s="30" t="str">
        <f t="shared" si="2"/>
        <v>SCM 2922 Кофеварка</v>
      </c>
      <c r="G132" s="17">
        <v>8693807205048</v>
      </c>
      <c r="H132" s="13">
        <v>6</v>
      </c>
      <c r="I132" s="7">
        <v>15.3</v>
      </c>
      <c r="J132" s="7">
        <v>30.3</v>
      </c>
      <c r="K132" s="7">
        <v>22</v>
      </c>
      <c r="L132" s="7">
        <v>47</v>
      </c>
      <c r="M132" s="7">
        <v>62</v>
      </c>
      <c r="N132" s="7">
        <v>24</v>
      </c>
      <c r="O132" s="36">
        <v>6.9099999999999995E-2</v>
      </c>
      <c r="P132" s="40">
        <v>6.911999999999999</v>
      </c>
    </row>
    <row r="133" spans="1:16" ht="18" hidden="1" customHeight="1">
      <c r="A133" s="16" t="s">
        <v>473</v>
      </c>
      <c r="B133" s="5" t="s">
        <v>1</v>
      </c>
      <c r="C133" s="30" t="s">
        <v>38</v>
      </c>
      <c r="D133" s="6" t="s">
        <v>130</v>
      </c>
      <c r="E133" s="6" t="s">
        <v>295</v>
      </c>
      <c r="F133" s="30" t="str">
        <f t="shared" si="2"/>
        <v>SCM 2921 Кофеварка</v>
      </c>
      <c r="G133" s="17">
        <v>8693807162419</v>
      </c>
      <c r="H133" s="13">
        <v>6</v>
      </c>
      <c r="I133" s="7">
        <v>24.5</v>
      </c>
      <c r="J133" s="7">
        <v>24</v>
      </c>
      <c r="K133" s="7">
        <v>28</v>
      </c>
      <c r="L133" s="7">
        <v>39.200000000000003</v>
      </c>
      <c r="M133" s="7">
        <v>29.8</v>
      </c>
      <c r="N133" s="7">
        <v>50.6</v>
      </c>
      <c r="O133" s="36">
        <v>0.1739</v>
      </c>
      <c r="P133" s="40">
        <v>18.600000000000001</v>
      </c>
    </row>
    <row r="134" spans="1:16" ht="18" hidden="1" customHeight="1">
      <c r="A134" s="16" t="s">
        <v>473</v>
      </c>
      <c r="B134" s="5" t="s">
        <v>1</v>
      </c>
      <c r="C134" s="30" t="s">
        <v>409</v>
      </c>
      <c r="D134" s="6" t="s">
        <v>130</v>
      </c>
      <c r="E134" s="6" t="s">
        <v>410</v>
      </c>
      <c r="F134" s="30" t="str">
        <f t="shared" si="2"/>
        <v>SCM 2925 Кофеварка</v>
      </c>
      <c r="G134" s="17">
        <v>8693807210752</v>
      </c>
      <c r="H134" s="13">
        <v>4</v>
      </c>
      <c r="I134" s="7">
        <v>22</v>
      </c>
      <c r="J134" s="7">
        <v>23.5</v>
      </c>
      <c r="K134" s="7">
        <v>32.5</v>
      </c>
      <c r="L134" s="7">
        <v>45</v>
      </c>
      <c r="M134" s="7">
        <v>49</v>
      </c>
      <c r="N134" s="7">
        <v>35</v>
      </c>
      <c r="O134" s="36">
        <v>7.7175000000000007E-2</v>
      </c>
      <c r="P134" s="40">
        <v>10.925000000000001</v>
      </c>
    </row>
    <row r="135" spans="1:16" ht="18" hidden="1" customHeight="1">
      <c r="A135" s="16" t="s">
        <v>473</v>
      </c>
      <c r="B135" s="5" t="s">
        <v>1</v>
      </c>
      <c r="C135" s="30" t="s">
        <v>100</v>
      </c>
      <c r="D135" s="6" t="s">
        <v>130</v>
      </c>
      <c r="E135" s="6" t="s">
        <v>296</v>
      </c>
      <c r="F135" s="30" t="str">
        <f t="shared" si="2"/>
        <v>SCM 2926 Кофеварка</v>
      </c>
      <c r="G135" s="17">
        <v>8693807210769</v>
      </c>
      <c r="H135" s="13">
        <v>2</v>
      </c>
      <c r="I135" s="7">
        <v>24.5</v>
      </c>
      <c r="J135" s="7">
        <v>33.799999999999997</v>
      </c>
      <c r="K135" s="7">
        <v>34.6</v>
      </c>
      <c r="L135" s="7">
        <v>50.4</v>
      </c>
      <c r="M135" s="7">
        <v>34.4</v>
      </c>
      <c r="N135" s="7">
        <v>35.6</v>
      </c>
      <c r="O135" s="36">
        <v>6.1699999999999998E-2</v>
      </c>
      <c r="P135" s="40">
        <v>9.6999999999999993</v>
      </c>
    </row>
    <row r="136" spans="1:16" ht="18" hidden="1" customHeight="1">
      <c r="A136" s="16" t="s">
        <v>563</v>
      </c>
      <c r="B136" s="5" t="s">
        <v>1</v>
      </c>
      <c r="C136" s="30" t="s">
        <v>564</v>
      </c>
      <c r="D136" s="6" t="s">
        <v>130</v>
      </c>
      <c r="E136" s="6" t="s">
        <v>572</v>
      </c>
      <c r="F136" s="30" t="str">
        <f t="shared" si="2"/>
        <v>STO 6506 Механический измельчитель</v>
      </c>
      <c r="G136" s="17">
        <v>8693807220553</v>
      </c>
      <c r="H136" s="13">
        <v>48</v>
      </c>
      <c r="I136" s="7">
        <v>18</v>
      </c>
      <c r="J136" s="7">
        <v>7</v>
      </c>
      <c r="K136" s="7">
        <v>7</v>
      </c>
      <c r="L136" s="7">
        <v>37</v>
      </c>
      <c r="M136" s="7">
        <v>47</v>
      </c>
      <c r="N136" s="7">
        <v>41.5</v>
      </c>
      <c r="O136" s="36">
        <v>7.2168499999999997E-2</v>
      </c>
      <c r="P136" s="40">
        <v>15.65</v>
      </c>
    </row>
    <row r="137" spans="1:16" ht="18" hidden="1" customHeight="1">
      <c r="A137" s="16" t="s">
        <v>563</v>
      </c>
      <c r="B137" s="5" t="s">
        <v>1</v>
      </c>
      <c r="C137" s="30" t="s">
        <v>565</v>
      </c>
      <c r="D137" s="6" t="s">
        <v>130</v>
      </c>
      <c r="E137" s="6" t="s">
        <v>573</v>
      </c>
      <c r="F137" s="30" t="str">
        <f t="shared" si="2"/>
        <v>STO 6511 Механический измельчитель</v>
      </c>
      <c r="G137" s="17">
        <v>8693807220560</v>
      </c>
      <c r="H137" s="13">
        <v>12</v>
      </c>
      <c r="I137" s="7">
        <v>17</v>
      </c>
      <c r="J137" s="7">
        <v>18</v>
      </c>
      <c r="K137" s="7">
        <v>12</v>
      </c>
      <c r="L137" s="7">
        <v>39</v>
      </c>
      <c r="M137" s="7">
        <v>38.5</v>
      </c>
      <c r="N137" s="7">
        <v>38</v>
      </c>
      <c r="O137" s="36">
        <v>5.7056999999999997E-2</v>
      </c>
      <c r="P137" s="40">
        <v>8.5</v>
      </c>
    </row>
    <row r="138" spans="1:16" ht="18" hidden="1" customHeight="1">
      <c r="A138" s="16" t="s">
        <v>563</v>
      </c>
      <c r="B138" s="5" t="s">
        <v>1</v>
      </c>
      <c r="C138" s="30" t="s">
        <v>566</v>
      </c>
      <c r="D138" s="6" t="s">
        <v>130</v>
      </c>
      <c r="E138" s="6" t="s">
        <v>574</v>
      </c>
      <c r="F138" s="30" t="str">
        <f t="shared" si="2"/>
        <v>STO 6510 Механический измельчитель</v>
      </c>
      <c r="G138" s="17">
        <v>8693807220577</v>
      </c>
      <c r="H138" s="13">
        <v>12</v>
      </c>
      <c r="I138" s="7">
        <v>12</v>
      </c>
      <c r="J138" s="7">
        <v>32</v>
      </c>
      <c r="K138" s="7">
        <v>7.5</v>
      </c>
      <c r="L138" s="7">
        <v>27</v>
      </c>
      <c r="M138" s="7">
        <v>48.5</v>
      </c>
      <c r="N138" s="7">
        <v>35</v>
      </c>
      <c r="O138" s="36">
        <v>4.5832499999999998E-2</v>
      </c>
      <c r="P138" s="40">
        <v>6.4</v>
      </c>
    </row>
    <row r="139" spans="1:16" ht="18" hidden="1" customHeight="1">
      <c r="A139" s="16" t="s">
        <v>774</v>
      </c>
      <c r="B139" s="5" t="s">
        <v>1</v>
      </c>
      <c r="C139" s="30" t="s">
        <v>771</v>
      </c>
      <c r="D139" s="6" t="s">
        <v>130</v>
      </c>
      <c r="E139" s="6" t="s">
        <v>775</v>
      </c>
      <c r="F139" s="30" t="str">
        <f t="shared" si="2"/>
        <v>STO 6512 Пресс приспособление для чеснока</v>
      </c>
      <c r="G139" s="17">
        <v>8693807224674</v>
      </c>
      <c r="H139" s="13">
        <v>24</v>
      </c>
      <c r="I139" s="7">
        <v>24</v>
      </c>
      <c r="J139" s="7">
        <v>9</v>
      </c>
      <c r="K139" s="7">
        <v>5.4</v>
      </c>
      <c r="L139" s="7">
        <v>53.5</v>
      </c>
      <c r="M139" s="7">
        <v>33.5</v>
      </c>
      <c r="N139" s="7">
        <v>21.3</v>
      </c>
      <c r="O139" s="36">
        <v>3.8174925000000005E-2</v>
      </c>
      <c r="P139" s="40">
        <v>6.2</v>
      </c>
    </row>
    <row r="140" spans="1:16" ht="18" hidden="1" customHeight="1">
      <c r="A140" s="16" t="s">
        <v>563</v>
      </c>
      <c r="B140" s="5" t="s">
        <v>1</v>
      </c>
      <c r="C140" s="30" t="s">
        <v>772</v>
      </c>
      <c r="D140" s="6" t="s">
        <v>130</v>
      </c>
      <c r="E140" s="6" t="s">
        <v>776</v>
      </c>
      <c r="F140" s="30" t="str">
        <f t="shared" si="2"/>
        <v>STO 6520 Механический измельчитель</v>
      </c>
      <c r="G140" s="17">
        <v>8693807224681</v>
      </c>
      <c r="H140" s="13">
        <v>12</v>
      </c>
      <c r="I140" s="7">
        <v>32.299999999999997</v>
      </c>
      <c r="J140" s="7">
        <v>12.4</v>
      </c>
      <c r="K140" s="7">
        <v>9.8000000000000007</v>
      </c>
      <c r="L140" s="7">
        <v>51.6</v>
      </c>
      <c r="M140" s="7">
        <v>30.7</v>
      </c>
      <c r="N140" s="7">
        <v>34</v>
      </c>
      <c r="O140" s="36">
        <v>5.3860080000000005E-2</v>
      </c>
      <c r="P140" s="40">
        <v>7.9</v>
      </c>
    </row>
    <row r="141" spans="1:16" ht="18" hidden="1" customHeight="1">
      <c r="A141" s="16" t="s">
        <v>563</v>
      </c>
      <c r="B141" s="5" t="s">
        <v>1</v>
      </c>
      <c r="C141" s="30" t="s">
        <v>773</v>
      </c>
      <c r="D141" s="6" t="s">
        <v>130</v>
      </c>
      <c r="E141" s="6" t="s">
        <v>777</v>
      </c>
      <c r="F141" s="30" t="str">
        <f t="shared" si="2"/>
        <v>STO 6521 Механический измельчитель</v>
      </c>
      <c r="G141" s="17">
        <v>8693807224698</v>
      </c>
      <c r="H141" s="13">
        <v>12</v>
      </c>
      <c r="I141" s="7">
        <v>25.5</v>
      </c>
      <c r="J141" s="7">
        <v>11</v>
      </c>
      <c r="K141" s="7">
        <v>11</v>
      </c>
      <c r="L141" s="7">
        <v>45.8</v>
      </c>
      <c r="M141" s="7">
        <v>27.3</v>
      </c>
      <c r="N141" s="7">
        <v>36</v>
      </c>
      <c r="O141" s="36">
        <v>4.5012239999999995E-2</v>
      </c>
      <c r="P141" s="40">
        <v>9.4</v>
      </c>
    </row>
    <row r="142" spans="1:16" ht="18" hidden="1" customHeight="1">
      <c r="A142" s="16" t="s">
        <v>563</v>
      </c>
      <c r="B142" s="5" t="s">
        <v>1</v>
      </c>
      <c r="C142" s="30" t="s">
        <v>567</v>
      </c>
      <c r="D142" s="6" t="s">
        <v>130</v>
      </c>
      <c r="E142" s="6" t="s">
        <v>575</v>
      </c>
      <c r="F142" s="30" t="str">
        <f t="shared" si="2"/>
        <v>STO 6504 Механический измельчитель</v>
      </c>
      <c r="G142" s="17">
        <v>8693807220584</v>
      </c>
      <c r="H142" s="13">
        <v>48</v>
      </c>
      <c r="I142" s="7">
        <v>16.5</v>
      </c>
      <c r="J142" s="7">
        <v>5.7</v>
      </c>
      <c r="K142" s="7">
        <v>7.2</v>
      </c>
      <c r="L142" s="7">
        <v>38.5</v>
      </c>
      <c r="M142" s="7">
        <v>38</v>
      </c>
      <c r="N142" s="7">
        <v>37</v>
      </c>
      <c r="O142" s="36">
        <v>5.4130999999999999E-2</v>
      </c>
      <c r="P142" s="40">
        <v>7.64</v>
      </c>
    </row>
    <row r="143" spans="1:16" ht="18" hidden="1" customHeight="1">
      <c r="A143" s="16" t="s">
        <v>563</v>
      </c>
      <c r="B143" s="5" t="s">
        <v>1</v>
      </c>
      <c r="C143" s="30" t="s">
        <v>568</v>
      </c>
      <c r="D143" s="6" t="s">
        <v>130</v>
      </c>
      <c r="E143" s="6" t="s">
        <v>576</v>
      </c>
      <c r="F143" s="30" t="str">
        <f t="shared" si="2"/>
        <v>STO 6508 Механический измельчитель</v>
      </c>
      <c r="G143" s="17">
        <v>8693807220591</v>
      </c>
      <c r="H143" s="13">
        <v>36</v>
      </c>
      <c r="I143" s="7">
        <v>12.5</v>
      </c>
      <c r="J143" s="7">
        <v>20</v>
      </c>
      <c r="K143" s="7">
        <v>6</v>
      </c>
      <c r="L143" s="7">
        <v>43</v>
      </c>
      <c r="M143" s="7">
        <v>67</v>
      </c>
      <c r="N143" s="7">
        <v>31</v>
      </c>
      <c r="O143" s="36">
        <v>8.9311000000000001E-2</v>
      </c>
      <c r="P143" s="40">
        <v>12.53</v>
      </c>
    </row>
    <row r="144" spans="1:16" ht="18" hidden="1" customHeight="1">
      <c r="A144" s="16" t="s">
        <v>563</v>
      </c>
      <c r="B144" s="5" t="s">
        <v>1</v>
      </c>
      <c r="C144" s="30" t="s">
        <v>569</v>
      </c>
      <c r="D144" s="6" t="s">
        <v>130</v>
      </c>
      <c r="E144" s="6" t="s">
        <v>577</v>
      </c>
      <c r="F144" s="30" t="str">
        <f t="shared" si="2"/>
        <v>STO 6509 Механический измельчитель</v>
      </c>
      <c r="G144" s="17">
        <v>8693807220607</v>
      </c>
      <c r="H144" s="13">
        <v>24</v>
      </c>
      <c r="I144" s="7">
        <v>15</v>
      </c>
      <c r="J144" s="7">
        <v>13.5</v>
      </c>
      <c r="K144" s="7">
        <v>10</v>
      </c>
      <c r="L144" s="7">
        <v>36</v>
      </c>
      <c r="M144" s="7">
        <v>60.5</v>
      </c>
      <c r="N144" s="7">
        <v>35.5</v>
      </c>
      <c r="O144" s="36">
        <v>7.7318999999999999E-2</v>
      </c>
      <c r="P144" s="40">
        <v>10.18</v>
      </c>
    </row>
    <row r="145" spans="1:16" ht="18" hidden="1" customHeight="1">
      <c r="A145" s="16" t="s">
        <v>563</v>
      </c>
      <c r="B145" s="11" t="s">
        <v>1</v>
      </c>
      <c r="C145" s="30" t="s">
        <v>570</v>
      </c>
      <c r="D145" s="6" t="s">
        <v>130</v>
      </c>
      <c r="E145" s="6" t="s">
        <v>578</v>
      </c>
      <c r="F145" s="30" t="str">
        <f t="shared" si="2"/>
        <v>STO 6505 Механический измельчитель</v>
      </c>
      <c r="G145" s="17">
        <v>8693807220614</v>
      </c>
      <c r="H145" s="13">
        <v>36</v>
      </c>
      <c r="I145" s="7">
        <v>11</v>
      </c>
      <c r="J145" s="7">
        <v>13</v>
      </c>
      <c r="K145" s="7">
        <v>9</v>
      </c>
      <c r="L145" s="7">
        <v>30</v>
      </c>
      <c r="M145" s="7">
        <v>57.5</v>
      </c>
      <c r="N145" s="7">
        <v>43</v>
      </c>
      <c r="O145" s="36">
        <v>7.4175000000000005E-2</v>
      </c>
      <c r="P145" s="40">
        <v>8.31</v>
      </c>
    </row>
    <row r="146" spans="1:16" ht="18" hidden="1" customHeight="1">
      <c r="A146" s="16" t="s">
        <v>563</v>
      </c>
      <c r="B146" s="11" t="s">
        <v>1</v>
      </c>
      <c r="C146" s="30" t="s">
        <v>571</v>
      </c>
      <c r="D146" s="6" t="s">
        <v>130</v>
      </c>
      <c r="E146" s="6" t="s">
        <v>579</v>
      </c>
      <c r="F146" s="30" t="str">
        <f t="shared" si="2"/>
        <v>STO 6507 Механический измельчитель</v>
      </c>
      <c r="G146" s="17">
        <v>8693807220621</v>
      </c>
      <c r="H146" s="13">
        <v>24</v>
      </c>
      <c r="I146" s="7">
        <v>26.5</v>
      </c>
      <c r="J146" s="7">
        <v>8</v>
      </c>
      <c r="K146" s="7">
        <v>2</v>
      </c>
      <c r="L146" s="7">
        <v>22.5</v>
      </c>
      <c r="M146" s="7">
        <v>35</v>
      </c>
      <c r="N146" s="7">
        <v>31</v>
      </c>
      <c r="O146" s="36">
        <v>2.44125E-2</v>
      </c>
      <c r="P146" s="40">
        <v>4.5</v>
      </c>
    </row>
    <row r="147" spans="1:16" ht="18" hidden="1" customHeight="1">
      <c r="A147" s="16" t="s">
        <v>1153</v>
      </c>
      <c r="B147" s="5" t="s">
        <v>1</v>
      </c>
      <c r="C147" s="30" t="s">
        <v>1140</v>
      </c>
      <c r="D147" s="6" t="s">
        <v>130</v>
      </c>
      <c r="E147" s="6" t="s">
        <v>1147</v>
      </c>
      <c r="F147" s="30" t="str">
        <f t="shared" si="2"/>
        <v>STO 6516 Венчик-миксер электрический</v>
      </c>
      <c r="G147" s="17">
        <v>8693807226173</v>
      </c>
      <c r="H147" s="13">
        <v>72</v>
      </c>
      <c r="I147" s="7">
        <v>4</v>
      </c>
      <c r="J147" s="7">
        <v>3</v>
      </c>
      <c r="K147" s="7">
        <v>21.8</v>
      </c>
      <c r="L147" s="7">
        <v>42.5</v>
      </c>
      <c r="M147" s="7">
        <v>29</v>
      </c>
      <c r="N147" s="7">
        <v>25</v>
      </c>
      <c r="O147" s="36">
        <v>3.1E-2</v>
      </c>
      <c r="P147" s="40">
        <v>14.5</v>
      </c>
    </row>
    <row r="148" spans="1:16" ht="18" hidden="1" customHeight="1">
      <c r="A148" s="16" t="s">
        <v>474</v>
      </c>
      <c r="B148" s="5" t="s">
        <v>1</v>
      </c>
      <c r="C148" s="30" t="s">
        <v>56</v>
      </c>
      <c r="D148" s="6" t="s">
        <v>130</v>
      </c>
      <c r="E148" s="6" t="s">
        <v>297</v>
      </c>
      <c r="F148" s="30" t="str">
        <f t="shared" si="2"/>
        <v>SHD 7013 Фен-щетка</v>
      </c>
      <c r="G148" s="17">
        <v>8693807208834</v>
      </c>
      <c r="H148" s="13">
        <v>12</v>
      </c>
      <c r="I148" s="7">
        <v>5.5</v>
      </c>
      <c r="J148" s="7">
        <v>7.5</v>
      </c>
      <c r="K148" s="7">
        <v>5.5</v>
      </c>
      <c r="L148" s="7">
        <v>37.200000000000003</v>
      </c>
      <c r="M148" s="7">
        <v>23.8</v>
      </c>
      <c r="N148" s="7">
        <v>24.3</v>
      </c>
      <c r="O148" s="36">
        <v>2.1100000000000001E-2</v>
      </c>
      <c r="P148" s="40">
        <v>5.0999999999999996</v>
      </c>
    </row>
    <row r="149" spans="1:16" ht="18" hidden="1" customHeight="1">
      <c r="A149" s="16" t="s">
        <v>474</v>
      </c>
      <c r="B149" s="5" t="s">
        <v>1</v>
      </c>
      <c r="C149" s="30" t="s">
        <v>35</v>
      </c>
      <c r="D149" s="6" t="s">
        <v>131</v>
      </c>
      <c r="E149" s="6" t="s">
        <v>298</v>
      </c>
      <c r="F149" s="30" t="str">
        <f t="shared" si="2"/>
        <v>SHD 2651 Фен-щетка</v>
      </c>
      <c r="G149" s="17">
        <v>8693807116443</v>
      </c>
      <c r="H149" s="13">
        <v>10</v>
      </c>
      <c r="I149" s="7">
        <v>7.5</v>
      </c>
      <c r="J149" s="7">
        <v>28</v>
      </c>
      <c r="K149" s="7">
        <v>36</v>
      </c>
      <c r="L149" s="7">
        <v>38</v>
      </c>
      <c r="M149" s="7">
        <v>37.5</v>
      </c>
      <c r="N149" s="7">
        <v>59</v>
      </c>
      <c r="O149" s="36">
        <v>8.4074999999999997E-2</v>
      </c>
      <c r="P149" s="40">
        <v>9.5</v>
      </c>
    </row>
    <row r="150" spans="1:16" ht="18" hidden="1" customHeight="1">
      <c r="A150" s="18" t="s">
        <v>475</v>
      </c>
      <c r="B150" s="5" t="s">
        <v>1</v>
      </c>
      <c r="C150" s="30" t="s">
        <v>33</v>
      </c>
      <c r="D150" s="6" t="s">
        <v>130</v>
      </c>
      <c r="E150" s="6" t="s">
        <v>306</v>
      </c>
      <c r="F150" s="30" t="str">
        <f t="shared" si="2"/>
        <v>SHD 2694 Выпрямитель для волос</v>
      </c>
      <c r="G150" s="17">
        <v>8693807167391</v>
      </c>
      <c r="H150" s="13">
        <v>12</v>
      </c>
      <c r="I150" s="7">
        <v>12</v>
      </c>
      <c r="J150" s="7">
        <v>7</v>
      </c>
      <c r="K150" s="7">
        <v>31</v>
      </c>
      <c r="L150" s="7">
        <v>38.5</v>
      </c>
      <c r="M150" s="7">
        <v>30.5</v>
      </c>
      <c r="N150" s="7">
        <v>35</v>
      </c>
      <c r="O150" s="36">
        <v>4.1000000000000002E-2</v>
      </c>
      <c r="P150" s="40">
        <v>6.6</v>
      </c>
    </row>
    <row r="151" spans="1:16" ht="18" hidden="1" customHeight="1">
      <c r="A151" s="18" t="s">
        <v>475</v>
      </c>
      <c r="B151" s="5" t="s">
        <v>1</v>
      </c>
      <c r="C151" s="30" t="s">
        <v>150</v>
      </c>
      <c r="D151" s="6" t="s">
        <v>130</v>
      </c>
      <c r="E151" s="6" t="s">
        <v>300</v>
      </c>
      <c r="F151" s="30" t="str">
        <f t="shared" si="2"/>
        <v>SHD 2692 Выпрямитель для волос</v>
      </c>
      <c r="G151" s="17">
        <v>8693807167568</v>
      </c>
      <c r="H151" s="13">
        <v>20</v>
      </c>
      <c r="I151" s="7">
        <v>31.5</v>
      </c>
      <c r="J151" s="7">
        <v>9</v>
      </c>
      <c r="K151" s="7">
        <v>4.5</v>
      </c>
      <c r="L151" s="7">
        <v>25</v>
      </c>
      <c r="M151" s="7">
        <v>33.5</v>
      </c>
      <c r="N151" s="7">
        <v>38</v>
      </c>
      <c r="O151" s="36">
        <v>3.15E-2</v>
      </c>
      <c r="P151" s="40">
        <v>7.9</v>
      </c>
    </row>
    <row r="152" spans="1:16" ht="18" hidden="1" customHeight="1">
      <c r="A152" s="18" t="s">
        <v>475</v>
      </c>
      <c r="B152" s="5" t="s">
        <v>1</v>
      </c>
      <c r="C152" s="30" t="s">
        <v>34</v>
      </c>
      <c r="D152" s="6" t="s">
        <v>130</v>
      </c>
      <c r="E152" s="6" t="s">
        <v>307</v>
      </c>
      <c r="F152" s="30" t="str">
        <f t="shared" si="2"/>
        <v>SHD 7005 Выпрямитель для волос</v>
      </c>
      <c r="G152" s="17">
        <v>8693807203327</v>
      </c>
      <c r="H152" s="13">
        <v>12</v>
      </c>
      <c r="I152" s="7">
        <v>34</v>
      </c>
      <c r="J152" s="7">
        <v>12</v>
      </c>
      <c r="K152" s="7">
        <v>7</v>
      </c>
      <c r="L152" s="7">
        <v>30.5</v>
      </c>
      <c r="M152" s="7">
        <v>38</v>
      </c>
      <c r="N152" s="7">
        <v>36.5</v>
      </c>
      <c r="O152" s="36">
        <v>4.1599999999999998E-2</v>
      </c>
      <c r="P152" s="40">
        <v>6.0960000000000001</v>
      </c>
    </row>
    <row r="153" spans="1:16" ht="18" hidden="1" customHeight="1">
      <c r="A153" s="18" t="s">
        <v>475</v>
      </c>
      <c r="B153" s="5" t="s">
        <v>1</v>
      </c>
      <c r="C153" s="30" t="s">
        <v>642</v>
      </c>
      <c r="D153" s="6" t="s">
        <v>130</v>
      </c>
      <c r="E153" s="6" t="s">
        <v>644</v>
      </c>
      <c r="F153" s="30" t="str">
        <f t="shared" si="2"/>
        <v>SHD 7016 Выпрямитель для волос</v>
      </c>
      <c r="G153" s="17">
        <v>8693807210561</v>
      </c>
      <c r="H153" s="17">
        <v>12</v>
      </c>
      <c r="I153" s="7">
        <v>31</v>
      </c>
      <c r="J153" s="7">
        <v>11.6</v>
      </c>
      <c r="K153" s="7">
        <v>5.7</v>
      </c>
      <c r="L153" s="7">
        <v>25</v>
      </c>
      <c r="M153" s="7">
        <v>34</v>
      </c>
      <c r="N153" s="7">
        <v>34</v>
      </c>
      <c r="O153" s="36">
        <v>2.8899999999999999E-2</v>
      </c>
      <c r="P153" s="40">
        <v>5.6</v>
      </c>
    </row>
    <row r="154" spans="1:16" ht="18" hidden="1" customHeight="1">
      <c r="A154" s="18" t="s">
        <v>475</v>
      </c>
      <c r="B154" s="5" t="s">
        <v>1</v>
      </c>
      <c r="C154" s="30" t="s">
        <v>643</v>
      </c>
      <c r="D154" s="6" t="s">
        <v>130</v>
      </c>
      <c r="E154" s="6" t="s">
        <v>645</v>
      </c>
      <c r="F154" s="30" t="str">
        <f t="shared" si="2"/>
        <v>SHD 7023 Выпрямитель для волос</v>
      </c>
      <c r="G154" s="17">
        <v>8693807216372</v>
      </c>
      <c r="H154" s="12">
        <v>24</v>
      </c>
      <c r="I154" s="7">
        <v>9.1999999999999993</v>
      </c>
      <c r="J154" s="7">
        <v>3.4</v>
      </c>
      <c r="K154" s="7">
        <v>22.5</v>
      </c>
      <c r="L154" s="7">
        <v>30</v>
      </c>
      <c r="M154" s="7">
        <v>24.5</v>
      </c>
      <c r="N154" s="7">
        <v>32</v>
      </c>
      <c r="O154" s="36">
        <v>2.3519999999999999E-2</v>
      </c>
      <c r="P154" s="40">
        <v>6.14</v>
      </c>
    </row>
    <row r="155" spans="1:16" ht="18" hidden="1" customHeight="1">
      <c r="A155" s="18" t="s">
        <v>475</v>
      </c>
      <c r="B155" s="5" t="s">
        <v>1</v>
      </c>
      <c r="C155" s="30" t="s">
        <v>101</v>
      </c>
      <c r="D155" s="6" t="s">
        <v>130</v>
      </c>
      <c r="E155" s="6" t="s">
        <v>302</v>
      </c>
      <c r="F155" s="30" t="str">
        <f t="shared" si="2"/>
        <v>SHD 7018 Выпрямитель для волос</v>
      </c>
      <c r="G155" s="17">
        <v>8693807210585</v>
      </c>
      <c r="H155" s="12">
        <v>12</v>
      </c>
      <c r="I155" s="7">
        <v>31</v>
      </c>
      <c r="J155" s="7">
        <v>12</v>
      </c>
      <c r="K155" s="7">
        <v>7</v>
      </c>
      <c r="L155" s="7">
        <v>31</v>
      </c>
      <c r="M155" s="7">
        <v>12</v>
      </c>
      <c r="N155" s="7">
        <v>35</v>
      </c>
      <c r="O155" s="36">
        <v>0.04</v>
      </c>
      <c r="P155" s="40">
        <v>6.8</v>
      </c>
    </row>
    <row r="156" spans="1:16" ht="18" hidden="1" customHeight="1">
      <c r="A156" s="18" t="s">
        <v>475</v>
      </c>
      <c r="B156" s="5" t="s">
        <v>1</v>
      </c>
      <c r="C156" s="30" t="s">
        <v>420</v>
      </c>
      <c r="D156" s="6" t="s">
        <v>130</v>
      </c>
      <c r="E156" s="6" t="s">
        <v>421</v>
      </c>
      <c r="F156" s="30" t="str">
        <f t="shared" si="2"/>
        <v>SHD 7012 Выпрямитель для волос</v>
      </c>
      <c r="G156" s="17">
        <v>8693807208827</v>
      </c>
      <c r="H156" s="13">
        <v>12</v>
      </c>
      <c r="I156" s="7">
        <v>7</v>
      </c>
      <c r="J156" s="7">
        <v>12.5</v>
      </c>
      <c r="K156" s="7">
        <v>36</v>
      </c>
      <c r="L156" s="7">
        <v>30</v>
      </c>
      <c r="M156" s="7">
        <v>38</v>
      </c>
      <c r="N156" s="7">
        <v>39.5</v>
      </c>
      <c r="O156" s="36">
        <v>4.4999999999999998E-2</v>
      </c>
      <c r="P156" s="40">
        <v>7.3</v>
      </c>
    </row>
    <row r="157" spans="1:16" ht="18" hidden="1" customHeight="1">
      <c r="A157" s="18" t="s">
        <v>475</v>
      </c>
      <c r="B157" s="5" t="s">
        <v>1</v>
      </c>
      <c r="C157" s="30" t="s">
        <v>152</v>
      </c>
      <c r="D157" s="6" t="s">
        <v>130</v>
      </c>
      <c r="E157" s="6" t="s">
        <v>304</v>
      </c>
      <c r="F157" s="30" t="str">
        <f t="shared" si="2"/>
        <v>SHD 2688 Выпрямитель для волос</v>
      </c>
      <c r="G157" s="17">
        <v>8693807162150</v>
      </c>
      <c r="H157" s="13">
        <v>12</v>
      </c>
      <c r="I157" s="7">
        <v>31</v>
      </c>
      <c r="J157" s="7">
        <v>12</v>
      </c>
      <c r="K157" s="7">
        <v>7</v>
      </c>
      <c r="L157" s="7">
        <v>38</v>
      </c>
      <c r="M157" s="7">
        <v>30.5</v>
      </c>
      <c r="N157" s="7">
        <v>34.5</v>
      </c>
      <c r="O157" s="36">
        <v>4.1000000000000002E-2</v>
      </c>
      <c r="P157" s="40">
        <v>6.9960000000000004</v>
      </c>
    </row>
    <row r="158" spans="1:16" ht="18" hidden="1" customHeight="1">
      <c r="A158" s="18" t="s">
        <v>475</v>
      </c>
      <c r="B158" s="5" t="s">
        <v>1</v>
      </c>
      <c r="C158" s="30" t="s">
        <v>103</v>
      </c>
      <c r="D158" s="6" t="s">
        <v>130</v>
      </c>
      <c r="E158" s="6" t="s">
        <v>308</v>
      </c>
      <c r="F158" s="30" t="str">
        <f t="shared" si="2"/>
        <v>SHD 2691 Выпрямитель для волос</v>
      </c>
      <c r="G158" s="17">
        <v>8693807166233</v>
      </c>
      <c r="H158" s="13">
        <v>12</v>
      </c>
      <c r="I158" s="7">
        <v>7</v>
      </c>
      <c r="J158" s="7">
        <v>9.5</v>
      </c>
      <c r="K158" s="7">
        <v>40</v>
      </c>
      <c r="L158" s="7">
        <v>22</v>
      </c>
      <c r="M158" s="7">
        <v>76.5</v>
      </c>
      <c r="N158" s="7">
        <v>23</v>
      </c>
      <c r="O158" s="36">
        <v>3.9E-2</v>
      </c>
      <c r="P158" s="40">
        <v>8</v>
      </c>
    </row>
    <row r="159" spans="1:16" ht="18" hidden="1" customHeight="1">
      <c r="A159" s="18" t="s">
        <v>475</v>
      </c>
      <c r="B159" s="5" t="s">
        <v>1</v>
      </c>
      <c r="C159" s="30" t="s">
        <v>32</v>
      </c>
      <c r="D159" s="6" t="s">
        <v>130</v>
      </c>
      <c r="E159" s="6" t="s">
        <v>305</v>
      </c>
      <c r="F159" s="30" t="str">
        <f t="shared" si="2"/>
        <v>SHD 7007 Выпрямитель для волос</v>
      </c>
      <c r="G159" s="17">
        <v>8693807204973</v>
      </c>
      <c r="H159" s="13">
        <v>12</v>
      </c>
      <c r="I159" s="7">
        <v>12</v>
      </c>
      <c r="J159" s="7">
        <v>7</v>
      </c>
      <c r="K159" s="7">
        <v>33</v>
      </c>
      <c r="L159" s="7">
        <v>51</v>
      </c>
      <c r="M159" s="7">
        <v>32.5</v>
      </c>
      <c r="N159" s="7">
        <v>22.5</v>
      </c>
      <c r="O159" s="36">
        <v>3.95E-2</v>
      </c>
      <c r="P159" s="40">
        <v>7.3</v>
      </c>
    </row>
    <row r="160" spans="1:16" ht="18" hidden="1" customHeight="1">
      <c r="A160" s="18" t="s">
        <v>475</v>
      </c>
      <c r="B160" s="5" t="s">
        <v>1</v>
      </c>
      <c r="C160" s="30" t="s">
        <v>658</v>
      </c>
      <c r="D160" s="6" t="s">
        <v>130</v>
      </c>
      <c r="E160" s="6" t="s">
        <v>662</v>
      </c>
      <c r="F160" s="30" t="str">
        <f t="shared" si="2"/>
        <v>SHD 7009 Выпрямитель для волос</v>
      </c>
      <c r="G160" s="17">
        <v>8693807205451</v>
      </c>
      <c r="H160" s="13">
        <v>12</v>
      </c>
      <c r="I160" s="7">
        <v>5</v>
      </c>
      <c r="J160" s="7">
        <v>11</v>
      </c>
      <c r="K160" s="7">
        <v>32</v>
      </c>
      <c r="L160" s="7">
        <v>30</v>
      </c>
      <c r="M160" s="7">
        <v>35</v>
      </c>
      <c r="N160" s="7">
        <v>24.5</v>
      </c>
      <c r="O160" s="36">
        <v>2.5725000000000001E-2</v>
      </c>
      <c r="P160" s="40">
        <v>6.0170000000000003</v>
      </c>
    </row>
    <row r="161" spans="1:16" ht="18" hidden="1" customHeight="1">
      <c r="A161" s="16" t="s">
        <v>475</v>
      </c>
      <c r="B161" s="5" t="s">
        <v>1</v>
      </c>
      <c r="C161" s="31" t="s">
        <v>732</v>
      </c>
      <c r="D161" s="6" t="s">
        <v>130</v>
      </c>
      <c r="E161" s="6" t="s">
        <v>739</v>
      </c>
      <c r="F161" s="30" t="str">
        <f t="shared" si="2"/>
        <v>SHD 7017 Выпрямитель для волос</v>
      </c>
      <c r="G161" s="17">
        <v>8693807210578</v>
      </c>
      <c r="H161" s="13">
        <v>10</v>
      </c>
      <c r="I161" s="7">
        <v>37.5</v>
      </c>
      <c r="J161" s="7">
        <v>11.2</v>
      </c>
      <c r="K161" s="7">
        <v>5</v>
      </c>
      <c r="L161" s="7">
        <v>31</v>
      </c>
      <c r="M161" s="7">
        <v>40</v>
      </c>
      <c r="N161" s="7">
        <v>25</v>
      </c>
      <c r="O161" s="36">
        <v>3.1E-2</v>
      </c>
      <c r="P161" s="40">
        <v>5.21</v>
      </c>
    </row>
    <row r="162" spans="1:16" ht="18" hidden="1" customHeight="1">
      <c r="A162" s="16" t="s">
        <v>475</v>
      </c>
      <c r="B162" s="5" t="s">
        <v>1</v>
      </c>
      <c r="C162" s="30" t="s">
        <v>659</v>
      </c>
      <c r="D162" s="6" t="s">
        <v>130</v>
      </c>
      <c r="E162" s="6" t="s">
        <v>663</v>
      </c>
      <c r="F162" s="30" t="str">
        <f t="shared" si="2"/>
        <v>SHD 7019 Выпрямитель для волос</v>
      </c>
      <c r="G162" s="17">
        <v>8693807210592</v>
      </c>
      <c r="H162" s="13">
        <v>12</v>
      </c>
      <c r="I162" s="7">
        <v>38.5</v>
      </c>
      <c r="J162" s="7">
        <v>30</v>
      </c>
      <c r="K162" s="7">
        <v>34.5</v>
      </c>
      <c r="L162" s="7">
        <v>31</v>
      </c>
      <c r="M162" s="7">
        <v>39</v>
      </c>
      <c r="N162" s="7">
        <v>35</v>
      </c>
      <c r="O162" s="36">
        <v>4.2314999999999998E-2</v>
      </c>
      <c r="P162" s="40">
        <v>7.13</v>
      </c>
    </row>
    <row r="163" spans="1:16" ht="18" customHeight="1">
      <c r="A163" s="16" t="s">
        <v>475</v>
      </c>
      <c r="B163" s="5" t="s">
        <v>1</v>
      </c>
      <c r="C163" s="30" t="s">
        <v>797</v>
      </c>
      <c r="D163" s="6" t="s">
        <v>130</v>
      </c>
      <c r="E163" s="6" t="s">
        <v>798</v>
      </c>
      <c r="F163" s="30" t="str">
        <f t="shared" si="2"/>
        <v>SHD 7024 Выпрямитель для волос</v>
      </c>
      <c r="G163" s="17">
        <v>8693807216389</v>
      </c>
      <c r="H163" s="13">
        <v>24</v>
      </c>
      <c r="I163" s="7">
        <v>3.5</v>
      </c>
      <c r="J163" s="7">
        <v>10.5</v>
      </c>
      <c r="K163" s="7">
        <v>24</v>
      </c>
      <c r="L163" s="7">
        <v>26.5</v>
      </c>
      <c r="M163" s="7">
        <v>33.5</v>
      </c>
      <c r="N163" s="7">
        <v>31</v>
      </c>
      <c r="O163" s="36">
        <v>2.752025E-2</v>
      </c>
      <c r="P163" s="40">
        <v>7.38</v>
      </c>
    </row>
    <row r="164" spans="1:16" ht="18" hidden="1" customHeight="1">
      <c r="A164" s="16" t="s">
        <v>476</v>
      </c>
      <c r="B164" s="5" t="s">
        <v>1</v>
      </c>
      <c r="C164" s="30" t="s">
        <v>855</v>
      </c>
      <c r="D164" s="6" t="s">
        <v>131</v>
      </c>
      <c r="E164" s="6" t="s">
        <v>856</v>
      </c>
      <c r="F164" s="30" t="str">
        <f t="shared" si="2"/>
        <v>SHD 2693 Фен</v>
      </c>
      <c r="G164" s="17">
        <v>8693807199064</v>
      </c>
      <c r="H164" s="13">
        <v>12</v>
      </c>
      <c r="I164" s="7">
        <v>9</v>
      </c>
      <c r="J164" s="7">
        <v>20</v>
      </c>
      <c r="K164" s="7">
        <v>27</v>
      </c>
      <c r="L164" s="7">
        <v>41.5</v>
      </c>
      <c r="M164" s="7">
        <v>56.5</v>
      </c>
      <c r="N164" s="7">
        <v>29</v>
      </c>
      <c r="O164" s="36">
        <v>6.7997749999999996E-2</v>
      </c>
      <c r="P164" s="40">
        <v>8.4499999999999993</v>
      </c>
    </row>
    <row r="165" spans="1:16" ht="18" hidden="1" customHeight="1">
      <c r="A165" s="16" t="s">
        <v>476</v>
      </c>
      <c r="B165" s="5" t="s">
        <v>1</v>
      </c>
      <c r="C165" s="30" t="s">
        <v>57</v>
      </c>
      <c r="D165" s="6" t="s">
        <v>131</v>
      </c>
      <c r="E165" s="6" t="s">
        <v>387</v>
      </c>
      <c r="F165" s="30" t="str">
        <f t="shared" si="2"/>
        <v>SHD 2696 Фен</v>
      </c>
      <c r="G165" s="17">
        <v>8693807199255</v>
      </c>
      <c r="H165" s="13">
        <v>24</v>
      </c>
      <c r="I165" s="7">
        <v>13.5</v>
      </c>
      <c r="J165" s="7">
        <v>8</v>
      </c>
      <c r="K165" s="7">
        <v>21.5</v>
      </c>
      <c r="L165" s="7">
        <v>28.5</v>
      </c>
      <c r="M165" s="7">
        <v>49.5</v>
      </c>
      <c r="N165" s="7">
        <v>44.5</v>
      </c>
      <c r="O165" s="36">
        <v>6.2E-2</v>
      </c>
      <c r="P165" s="40">
        <v>12.5</v>
      </c>
    </row>
    <row r="166" spans="1:16" ht="18" hidden="1" customHeight="1">
      <c r="A166" s="16" t="s">
        <v>476</v>
      </c>
      <c r="B166" s="5" t="s">
        <v>1</v>
      </c>
      <c r="C166" s="30" t="s">
        <v>57</v>
      </c>
      <c r="D166" s="6" t="s">
        <v>130</v>
      </c>
      <c r="E166" s="6" t="s">
        <v>1096</v>
      </c>
      <c r="F166" s="30" t="str">
        <f t="shared" si="2"/>
        <v>SHD 2696 Фен</v>
      </c>
      <c r="G166" s="17">
        <v>8693807199255</v>
      </c>
      <c r="H166" s="13">
        <v>24</v>
      </c>
      <c r="I166" s="7">
        <v>13.5</v>
      </c>
      <c r="J166" s="7">
        <v>8</v>
      </c>
      <c r="K166" s="7">
        <v>21.5</v>
      </c>
      <c r="L166" s="7">
        <v>28.5</v>
      </c>
      <c r="M166" s="7">
        <v>49.5</v>
      </c>
      <c r="N166" s="7">
        <v>44.5</v>
      </c>
      <c r="O166" s="36">
        <v>6.2E-2</v>
      </c>
      <c r="P166" s="40">
        <v>12.5</v>
      </c>
    </row>
    <row r="167" spans="1:16" ht="18" hidden="1" customHeight="1">
      <c r="A167" s="16" t="s">
        <v>476</v>
      </c>
      <c r="B167" s="5" t="s">
        <v>1</v>
      </c>
      <c r="C167" s="30" t="s">
        <v>541</v>
      </c>
      <c r="D167" s="6" t="s">
        <v>130</v>
      </c>
      <c r="E167" s="6" t="s">
        <v>542</v>
      </c>
      <c r="F167" s="30" t="str">
        <f t="shared" si="2"/>
        <v>SHD 7022 Фен</v>
      </c>
      <c r="G167" s="17">
        <v>8693807211322</v>
      </c>
      <c r="H167" s="13">
        <v>24</v>
      </c>
      <c r="I167" s="7">
        <v>7.5</v>
      </c>
      <c r="J167" s="7">
        <v>12</v>
      </c>
      <c r="K167" s="7">
        <v>19</v>
      </c>
      <c r="L167" s="7">
        <v>25</v>
      </c>
      <c r="M167" s="7">
        <v>47</v>
      </c>
      <c r="N167" s="7">
        <v>40</v>
      </c>
      <c r="O167" s="36">
        <v>4.7E-2</v>
      </c>
      <c r="P167" s="40">
        <v>40</v>
      </c>
    </row>
    <row r="168" spans="1:16" ht="18" hidden="1" customHeight="1">
      <c r="A168" s="16" t="s">
        <v>476</v>
      </c>
      <c r="B168" s="9" t="s">
        <v>1</v>
      </c>
      <c r="C168" s="30" t="s">
        <v>153</v>
      </c>
      <c r="D168" s="6" t="s">
        <v>131</v>
      </c>
      <c r="E168" s="6" t="s">
        <v>312</v>
      </c>
      <c r="F168" s="30" t="str">
        <f t="shared" si="2"/>
        <v>SHD 2683 Фен</v>
      </c>
      <c r="G168" s="17">
        <v>8693807153745</v>
      </c>
      <c r="H168" s="13">
        <v>12</v>
      </c>
      <c r="I168" s="7">
        <v>8.5</v>
      </c>
      <c r="J168" s="7">
        <v>17.2</v>
      </c>
      <c r="K168" s="7">
        <v>25.7</v>
      </c>
      <c r="L168" s="7">
        <v>36</v>
      </c>
      <c r="M168" s="7">
        <v>53.5</v>
      </c>
      <c r="N168" s="7">
        <v>28</v>
      </c>
      <c r="O168" s="36">
        <v>5.3927999999999997E-2</v>
      </c>
      <c r="P168" s="40">
        <v>6.6960000000000006</v>
      </c>
    </row>
    <row r="169" spans="1:16" ht="18" hidden="1" customHeight="1">
      <c r="A169" s="16" t="s">
        <v>476</v>
      </c>
      <c r="B169" s="5" t="s">
        <v>1</v>
      </c>
      <c r="C169" s="30" t="s">
        <v>154</v>
      </c>
      <c r="D169" s="6" t="s">
        <v>130</v>
      </c>
      <c r="E169" s="6" t="s">
        <v>313</v>
      </c>
      <c r="F169" s="30" t="str">
        <f t="shared" si="2"/>
        <v>SHD 7008 Фен</v>
      </c>
      <c r="G169" s="17">
        <v>8693807204997</v>
      </c>
      <c r="H169" s="13">
        <v>12</v>
      </c>
      <c r="I169" s="7">
        <v>8.6999999999999993</v>
      </c>
      <c r="J169" s="7">
        <v>9</v>
      </c>
      <c r="K169" s="7">
        <v>17</v>
      </c>
      <c r="L169" s="7">
        <v>27</v>
      </c>
      <c r="M169" s="7">
        <v>36</v>
      </c>
      <c r="N169" s="7">
        <v>56</v>
      </c>
      <c r="O169" s="36">
        <v>5.4399999999999997E-2</v>
      </c>
      <c r="P169" s="40">
        <v>7</v>
      </c>
    </row>
    <row r="170" spans="1:16" ht="18" hidden="1" customHeight="1">
      <c r="A170" s="16" t="s">
        <v>476</v>
      </c>
      <c r="B170" s="5" t="s">
        <v>1</v>
      </c>
      <c r="C170" s="30" t="s">
        <v>154</v>
      </c>
      <c r="D170" s="6" t="s">
        <v>131</v>
      </c>
      <c r="E170" s="6" t="s">
        <v>1105</v>
      </c>
      <c r="F170" s="30" t="str">
        <f t="shared" si="2"/>
        <v>SHD 7008 Фен</v>
      </c>
      <c r="G170" s="17">
        <v>8693807204997</v>
      </c>
      <c r="H170" s="13">
        <v>12</v>
      </c>
      <c r="I170" s="7">
        <v>8.6999999999999993</v>
      </c>
      <c r="J170" s="7">
        <v>9</v>
      </c>
      <c r="K170" s="7">
        <v>17</v>
      </c>
      <c r="L170" s="7">
        <v>27</v>
      </c>
      <c r="M170" s="7">
        <v>36</v>
      </c>
      <c r="N170" s="7">
        <v>56</v>
      </c>
      <c r="O170" s="36">
        <v>5.4399999999999997E-2</v>
      </c>
      <c r="P170" s="40">
        <v>7</v>
      </c>
    </row>
    <row r="171" spans="1:16" ht="18" hidden="1" customHeight="1">
      <c r="A171" s="16" t="s">
        <v>476</v>
      </c>
      <c r="B171" s="5" t="s">
        <v>1</v>
      </c>
      <c r="C171" s="30" t="s">
        <v>203</v>
      </c>
      <c r="D171" s="6" t="s">
        <v>130</v>
      </c>
      <c r="E171" s="6" t="s">
        <v>315</v>
      </c>
      <c r="F171" s="30" t="str">
        <f t="shared" si="2"/>
        <v>SHD 7015 Фен</v>
      </c>
      <c r="G171" s="17">
        <v>8693807208858</v>
      </c>
      <c r="H171" s="13">
        <v>10</v>
      </c>
      <c r="I171" s="7">
        <v>24</v>
      </c>
      <c r="J171" s="7">
        <v>10</v>
      </c>
      <c r="K171" s="7">
        <v>27.5</v>
      </c>
      <c r="L171" s="7">
        <v>51.5</v>
      </c>
      <c r="M171" s="7">
        <v>49.5</v>
      </c>
      <c r="N171" s="7">
        <v>29</v>
      </c>
      <c r="O171" s="36">
        <v>7.3928250000000001E-2</v>
      </c>
      <c r="P171" s="40">
        <v>9</v>
      </c>
    </row>
    <row r="172" spans="1:16" ht="18" hidden="1" customHeight="1">
      <c r="A172" s="16" t="s">
        <v>476</v>
      </c>
      <c r="B172" s="5" t="s">
        <v>1</v>
      </c>
      <c r="C172" s="30" t="s">
        <v>59</v>
      </c>
      <c r="D172" s="6" t="s">
        <v>131</v>
      </c>
      <c r="E172" s="6" t="s">
        <v>314</v>
      </c>
      <c r="F172" s="30" t="str">
        <f t="shared" si="2"/>
        <v>SHD 2686 Фен</v>
      </c>
      <c r="G172" s="17">
        <v>8693807161580</v>
      </c>
      <c r="H172" s="13">
        <v>10</v>
      </c>
      <c r="I172" s="7">
        <v>10.199999999999999</v>
      </c>
      <c r="J172" s="7">
        <v>23.7</v>
      </c>
      <c r="K172" s="7">
        <v>28.2</v>
      </c>
      <c r="L172" s="7">
        <v>29</v>
      </c>
      <c r="M172" s="7">
        <v>51</v>
      </c>
      <c r="N172" s="7">
        <v>49</v>
      </c>
      <c r="O172" s="36">
        <v>7.2471000000000008E-2</v>
      </c>
      <c r="P172" s="40">
        <v>8.01</v>
      </c>
    </row>
    <row r="173" spans="1:16" ht="18" hidden="1" customHeight="1">
      <c r="A173" s="16" t="s">
        <v>476</v>
      </c>
      <c r="B173" s="5" t="s">
        <v>1</v>
      </c>
      <c r="C173" s="30" t="s">
        <v>529</v>
      </c>
      <c r="D173" s="6" t="s">
        <v>131</v>
      </c>
      <c r="E173" s="6" t="s">
        <v>530</v>
      </c>
      <c r="F173" s="30" t="str">
        <f t="shared" si="2"/>
        <v>SHD 2686D Фен</v>
      </c>
      <c r="G173" s="17">
        <v>8693807214231</v>
      </c>
      <c r="H173" s="13">
        <v>10</v>
      </c>
      <c r="I173" s="7">
        <v>10.199999999999999</v>
      </c>
      <c r="J173" s="7">
        <v>23.7</v>
      </c>
      <c r="K173" s="7">
        <v>28.2</v>
      </c>
      <c r="L173" s="7">
        <v>54</v>
      </c>
      <c r="M173" s="7">
        <v>49</v>
      </c>
      <c r="N173" s="7">
        <v>30</v>
      </c>
      <c r="O173" s="36">
        <v>7.9380000000000006E-2</v>
      </c>
      <c r="P173" s="40">
        <v>9.26</v>
      </c>
    </row>
    <row r="174" spans="1:16" ht="18" hidden="1" customHeight="1">
      <c r="A174" s="16" t="s">
        <v>476</v>
      </c>
      <c r="B174" s="5" t="s">
        <v>1</v>
      </c>
      <c r="C174" s="30" t="s">
        <v>104</v>
      </c>
      <c r="D174" s="6" t="s">
        <v>130</v>
      </c>
      <c r="E174" s="6" t="s">
        <v>317</v>
      </c>
      <c r="F174" s="30" t="str">
        <f t="shared" si="2"/>
        <v>SHD 7014 Фен</v>
      </c>
      <c r="G174" s="17">
        <v>8693807208841</v>
      </c>
      <c r="H174" s="13">
        <v>10</v>
      </c>
      <c r="I174" s="7">
        <v>10</v>
      </c>
      <c r="J174" s="7">
        <v>23</v>
      </c>
      <c r="K174" s="7">
        <v>28</v>
      </c>
      <c r="L174" s="7">
        <v>50.5</v>
      </c>
      <c r="M174" s="7">
        <v>47</v>
      </c>
      <c r="N174" s="7">
        <v>30</v>
      </c>
      <c r="O174" s="36">
        <v>7.1205000000000004E-2</v>
      </c>
      <c r="P174" s="40">
        <v>8.0500000000000007</v>
      </c>
    </row>
    <row r="175" spans="1:16" ht="18" hidden="1" customHeight="1">
      <c r="A175" s="16" t="s">
        <v>476</v>
      </c>
      <c r="B175" s="5" t="s">
        <v>1</v>
      </c>
      <c r="C175" s="30" t="s">
        <v>30</v>
      </c>
      <c r="D175" s="6" t="s">
        <v>130</v>
      </c>
      <c r="E175" s="6" t="s">
        <v>318</v>
      </c>
      <c r="F175" s="30" t="str">
        <f t="shared" si="2"/>
        <v>SHD 2697 Фен</v>
      </c>
      <c r="G175" s="17">
        <v>8693807202849</v>
      </c>
      <c r="H175" s="13">
        <v>6</v>
      </c>
      <c r="I175" s="7">
        <v>24.5</v>
      </c>
      <c r="J175" s="7">
        <v>11.5</v>
      </c>
      <c r="K175" s="7">
        <v>28</v>
      </c>
      <c r="L175" s="7">
        <v>50</v>
      </c>
      <c r="M175" s="7">
        <v>37</v>
      </c>
      <c r="N175" s="7">
        <v>31</v>
      </c>
      <c r="O175" s="36">
        <v>5.45E-2</v>
      </c>
      <c r="P175" s="40">
        <v>6.7</v>
      </c>
    </row>
    <row r="176" spans="1:16" ht="18" hidden="1" customHeight="1">
      <c r="A176" s="16" t="s">
        <v>477</v>
      </c>
      <c r="B176" s="5" t="s">
        <v>1</v>
      </c>
      <c r="C176" s="30" t="s">
        <v>654</v>
      </c>
      <c r="D176" s="6" t="s">
        <v>130</v>
      </c>
      <c r="E176" s="6" t="s">
        <v>655</v>
      </c>
      <c r="F176" s="30" t="str">
        <f t="shared" si="2"/>
        <v>SS 4023 Бритва</v>
      </c>
      <c r="G176" s="17">
        <v>8693807203372</v>
      </c>
      <c r="H176" s="13">
        <v>12</v>
      </c>
      <c r="I176" s="7">
        <v>41</v>
      </c>
      <c r="J176" s="7">
        <v>33</v>
      </c>
      <c r="K176" s="7">
        <v>26</v>
      </c>
      <c r="L176" s="7">
        <v>34</v>
      </c>
      <c r="M176" s="7">
        <v>41.5</v>
      </c>
      <c r="N176" s="7">
        <v>26</v>
      </c>
      <c r="O176" s="36">
        <v>3.6686000000000003E-2</v>
      </c>
      <c r="P176" s="40">
        <v>5.3550000000000004</v>
      </c>
    </row>
    <row r="177" spans="1:16" ht="18" hidden="1" customHeight="1">
      <c r="A177" s="16" t="s">
        <v>477</v>
      </c>
      <c r="B177" s="5" t="s">
        <v>1</v>
      </c>
      <c r="C177" s="30" t="s">
        <v>769</v>
      </c>
      <c r="D177" s="6" t="s">
        <v>130</v>
      </c>
      <c r="E177" s="6" t="s">
        <v>770</v>
      </c>
      <c r="F177" s="30" t="str">
        <f t="shared" si="2"/>
        <v>SS 4032 Бритва</v>
      </c>
      <c r="G177" s="17">
        <v>8693807216365</v>
      </c>
      <c r="H177" s="13">
        <v>12</v>
      </c>
      <c r="I177" s="7">
        <v>13</v>
      </c>
      <c r="J177" s="7">
        <v>22</v>
      </c>
      <c r="K177" s="7">
        <v>5.5</v>
      </c>
      <c r="L177" s="7">
        <v>33</v>
      </c>
      <c r="M177" s="7">
        <v>42.5</v>
      </c>
      <c r="N177" s="7">
        <v>24.5</v>
      </c>
      <c r="O177" s="36">
        <v>3.4361250000000003E-2</v>
      </c>
      <c r="P177" s="40">
        <v>4.7350000000000003</v>
      </c>
    </row>
    <row r="178" spans="1:16" ht="18" hidden="1" customHeight="1">
      <c r="A178" s="16" t="s">
        <v>714</v>
      </c>
      <c r="B178" s="5" t="s">
        <v>1</v>
      </c>
      <c r="C178" s="30" t="s">
        <v>713</v>
      </c>
      <c r="D178" s="6" t="s">
        <v>130</v>
      </c>
      <c r="E178" s="6" t="s">
        <v>717</v>
      </c>
      <c r="F178" s="30" t="str">
        <f t="shared" si="2"/>
        <v>SS 4033 Бритва (белый)</v>
      </c>
      <c r="G178" s="17">
        <v>8693807222953</v>
      </c>
      <c r="H178" s="13">
        <v>40</v>
      </c>
      <c r="I178" s="7">
        <v>13.2</v>
      </c>
      <c r="J178" s="7">
        <v>7.5</v>
      </c>
      <c r="K178" s="7">
        <v>6.2</v>
      </c>
      <c r="L178" s="7">
        <v>40.299999999999997</v>
      </c>
      <c r="M178" s="7">
        <v>28.7</v>
      </c>
      <c r="N178" s="7">
        <v>28.6</v>
      </c>
      <c r="O178" s="36">
        <v>3.3079046000000001E-2</v>
      </c>
      <c r="P178" s="40">
        <v>12.5</v>
      </c>
    </row>
    <row r="179" spans="1:16" ht="18" hidden="1" customHeight="1">
      <c r="A179" s="16" t="s">
        <v>715</v>
      </c>
      <c r="B179" s="5" t="s">
        <v>1</v>
      </c>
      <c r="C179" s="30" t="s">
        <v>713</v>
      </c>
      <c r="D179" s="6" t="s">
        <v>130</v>
      </c>
      <c r="E179" s="6" t="s">
        <v>716</v>
      </c>
      <c r="F179" s="30" t="str">
        <f t="shared" si="2"/>
        <v>SS 4033 Бритва (черный)</v>
      </c>
      <c r="G179" s="17">
        <v>8693807222953</v>
      </c>
      <c r="H179" s="13">
        <v>40</v>
      </c>
      <c r="I179" s="7">
        <v>13.2</v>
      </c>
      <c r="J179" s="7">
        <v>7.5</v>
      </c>
      <c r="K179" s="7">
        <v>6.2</v>
      </c>
      <c r="L179" s="7">
        <v>40.299999999999997</v>
      </c>
      <c r="M179" s="7">
        <v>28.7</v>
      </c>
      <c r="N179" s="7">
        <v>28.6</v>
      </c>
      <c r="O179" s="36">
        <v>3.3079046000000001E-2</v>
      </c>
      <c r="P179" s="40">
        <v>12.5</v>
      </c>
    </row>
    <row r="180" spans="1:16" ht="18" hidden="1" customHeight="1">
      <c r="A180" s="16" t="s">
        <v>477</v>
      </c>
      <c r="B180" s="5" t="s">
        <v>1</v>
      </c>
      <c r="C180" s="30" t="s">
        <v>41</v>
      </c>
      <c r="D180" s="6" t="s">
        <v>130</v>
      </c>
      <c r="E180" s="6" t="s">
        <v>319</v>
      </c>
      <c r="F180" s="30" t="str">
        <f t="shared" si="2"/>
        <v>SS 4026 Бритва</v>
      </c>
      <c r="G180" s="17">
        <v>8693807203341</v>
      </c>
      <c r="H180" s="13">
        <v>12</v>
      </c>
      <c r="I180" s="7">
        <v>24.5</v>
      </c>
      <c r="J180" s="7">
        <v>16</v>
      </c>
      <c r="K180" s="7">
        <v>7.3</v>
      </c>
      <c r="L180" s="7">
        <v>30</v>
      </c>
      <c r="M180" s="7">
        <v>26</v>
      </c>
      <c r="N180" s="7">
        <v>41</v>
      </c>
      <c r="O180" s="36">
        <v>3.1899999999999998E-2</v>
      </c>
      <c r="P180" s="40">
        <v>5.2</v>
      </c>
    </row>
    <row r="181" spans="1:16" ht="18" hidden="1" customHeight="1">
      <c r="A181" s="16" t="s">
        <v>1516</v>
      </c>
      <c r="B181" s="5" t="s">
        <v>1</v>
      </c>
      <c r="C181" s="30" t="s">
        <v>407</v>
      </c>
      <c r="D181" s="6" t="s">
        <v>130</v>
      </c>
      <c r="E181" s="6" t="s">
        <v>408</v>
      </c>
      <c r="F181" s="30" t="str">
        <f t="shared" si="2"/>
        <v>SS 4031 Бритвы (цвет не определен)</v>
      </c>
      <c r="G181" s="17">
        <v>8693807211018</v>
      </c>
      <c r="H181" s="13">
        <v>12</v>
      </c>
      <c r="I181" s="7">
        <v>24.2</v>
      </c>
      <c r="J181" s="7">
        <v>18.600000000000001</v>
      </c>
      <c r="K181" s="7">
        <v>4</v>
      </c>
      <c r="L181" s="7">
        <v>37</v>
      </c>
      <c r="M181" s="7">
        <v>46.5</v>
      </c>
      <c r="N181" s="7">
        <v>22</v>
      </c>
      <c r="O181" s="36">
        <v>3.7851000000000003E-2</v>
      </c>
      <c r="P181" s="40">
        <v>5.26</v>
      </c>
    </row>
    <row r="182" spans="1:16" ht="18" hidden="1" customHeight="1">
      <c r="A182" s="16" t="s">
        <v>1517</v>
      </c>
      <c r="B182" s="5" t="s">
        <v>1</v>
      </c>
      <c r="C182" s="30" t="s">
        <v>407</v>
      </c>
      <c r="D182" s="6" t="s">
        <v>130</v>
      </c>
      <c r="E182" s="6" t="s">
        <v>1485</v>
      </c>
      <c r="F182" s="30" t="str">
        <f t="shared" si="2"/>
        <v>SS 4031 Бритвы (серебр)</v>
      </c>
      <c r="G182" s="17">
        <v>8693807211018</v>
      </c>
      <c r="H182" s="13">
        <v>12</v>
      </c>
      <c r="I182" s="7">
        <v>24.2</v>
      </c>
      <c r="J182" s="7">
        <v>18.600000000000001</v>
      </c>
      <c r="K182" s="7">
        <v>4</v>
      </c>
      <c r="L182" s="7">
        <v>37</v>
      </c>
      <c r="M182" s="7">
        <v>46.5</v>
      </c>
      <c r="N182" s="7">
        <v>22</v>
      </c>
      <c r="O182" s="36">
        <v>3.7851000000000003E-2</v>
      </c>
      <c r="P182" s="40">
        <v>5.26</v>
      </c>
    </row>
    <row r="183" spans="1:16" ht="18" hidden="1" customHeight="1">
      <c r="A183" s="16" t="s">
        <v>1518</v>
      </c>
      <c r="B183" s="5" t="s">
        <v>1</v>
      </c>
      <c r="C183" s="30" t="s">
        <v>407</v>
      </c>
      <c r="D183" s="6" t="s">
        <v>130</v>
      </c>
      <c r="E183" s="6" t="s">
        <v>1520</v>
      </c>
      <c r="F183" s="30" t="str">
        <f t="shared" si="2"/>
        <v>SS 4031 Бритвы (фиолетов)</v>
      </c>
      <c r="G183" s="17">
        <v>8693807211018</v>
      </c>
      <c r="H183" s="13">
        <v>12</v>
      </c>
      <c r="I183" s="7">
        <v>24.2</v>
      </c>
      <c r="J183" s="7">
        <v>18.600000000000001</v>
      </c>
      <c r="K183" s="7">
        <v>4</v>
      </c>
      <c r="L183" s="7">
        <v>37</v>
      </c>
      <c r="M183" s="7">
        <v>46.5</v>
      </c>
      <c r="N183" s="7">
        <v>22</v>
      </c>
      <c r="O183" s="36">
        <v>3.7851000000000003E-2</v>
      </c>
      <c r="P183" s="40">
        <v>5.26</v>
      </c>
    </row>
    <row r="184" spans="1:16" ht="18" hidden="1" customHeight="1">
      <c r="A184" s="16" t="s">
        <v>1519</v>
      </c>
      <c r="B184" s="5" t="s">
        <v>1</v>
      </c>
      <c r="C184" s="30" t="s">
        <v>407</v>
      </c>
      <c r="D184" s="6" t="s">
        <v>130</v>
      </c>
      <c r="E184" s="6" t="s">
        <v>1521</v>
      </c>
      <c r="F184" s="30" t="str">
        <f t="shared" si="2"/>
        <v>SS 4031 Бритвы (красн)</v>
      </c>
      <c r="G184" s="17">
        <v>8693807211018</v>
      </c>
      <c r="H184" s="13">
        <v>12</v>
      </c>
      <c r="I184" s="7">
        <v>24.2</v>
      </c>
      <c r="J184" s="7">
        <v>18.600000000000001</v>
      </c>
      <c r="K184" s="7">
        <v>4</v>
      </c>
      <c r="L184" s="7">
        <v>37</v>
      </c>
      <c r="M184" s="7">
        <v>46.5</v>
      </c>
      <c r="N184" s="7">
        <v>22</v>
      </c>
      <c r="O184" s="36">
        <v>3.7851000000000003E-2</v>
      </c>
      <c r="P184" s="40">
        <v>5.26</v>
      </c>
    </row>
    <row r="185" spans="1:16" ht="18" hidden="1" customHeight="1">
      <c r="A185" s="16" t="s">
        <v>477</v>
      </c>
      <c r="B185" s="11" t="s">
        <v>1</v>
      </c>
      <c r="C185" s="30" t="s">
        <v>125</v>
      </c>
      <c r="D185" s="6" t="s">
        <v>130</v>
      </c>
      <c r="E185" s="6" t="s">
        <v>320</v>
      </c>
      <c r="F185" s="30" t="str">
        <f t="shared" si="2"/>
        <v>SS 4025 Бритва</v>
      </c>
      <c r="G185" s="17">
        <v>8693807203334</v>
      </c>
      <c r="H185" s="13">
        <v>12</v>
      </c>
      <c r="I185" s="7">
        <v>21.8</v>
      </c>
      <c r="J185" s="7">
        <v>2.9</v>
      </c>
      <c r="K185" s="7">
        <v>14.3</v>
      </c>
      <c r="L185" s="7">
        <v>30.5</v>
      </c>
      <c r="M185" s="7">
        <v>49</v>
      </c>
      <c r="N185" s="7">
        <v>26.5</v>
      </c>
      <c r="O185" s="36">
        <v>4.1599999999999998E-2</v>
      </c>
      <c r="P185" s="40">
        <v>6</v>
      </c>
    </row>
    <row r="186" spans="1:16" ht="18" hidden="1" customHeight="1">
      <c r="A186" s="16" t="s">
        <v>477</v>
      </c>
      <c r="B186" s="11" t="s">
        <v>1</v>
      </c>
      <c r="C186" s="30" t="s">
        <v>156</v>
      </c>
      <c r="D186" s="6" t="s">
        <v>130</v>
      </c>
      <c r="E186" s="6" t="s">
        <v>321</v>
      </c>
      <c r="F186" s="30" t="str">
        <f t="shared" si="2"/>
        <v>SS 4028 Бритва</v>
      </c>
      <c r="G186" s="17">
        <v>8693807157330</v>
      </c>
      <c r="H186" s="13">
        <v>8</v>
      </c>
      <c r="I186" s="7">
        <v>21</v>
      </c>
      <c r="J186" s="7">
        <v>19</v>
      </c>
      <c r="K186" s="7">
        <v>9</v>
      </c>
      <c r="L186" s="7">
        <v>39</v>
      </c>
      <c r="M186" s="7">
        <v>40</v>
      </c>
      <c r="N186" s="7">
        <v>24</v>
      </c>
      <c r="O186" s="36">
        <v>3.5700000000000003E-2</v>
      </c>
      <c r="P186" s="40">
        <v>5.7</v>
      </c>
    </row>
    <row r="187" spans="1:16" ht="18" hidden="1" customHeight="1">
      <c r="A187" s="16" t="s">
        <v>478</v>
      </c>
      <c r="B187" s="5" t="s">
        <v>1</v>
      </c>
      <c r="C187" s="30" t="s">
        <v>126</v>
      </c>
      <c r="D187" s="6" t="s">
        <v>130</v>
      </c>
      <c r="E187" s="6" t="s">
        <v>322</v>
      </c>
      <c r="F187" s="30" t="str">
        <f t="shared" si="2"/>
        <v>STR 4912 Триммер</v>
      </c>
      <c r="G187" s="17">
        <v>8693807167247</v>
      </c>
      <c r="H187" s="13">
        <v>200</v>
      </c>
      <c r="I187" s="7">
        <v>6.4</v>
      </c>
      <c r="J187" s="7">
        <v>17.100000000000001</v>
      </c>
      <c r="K187" s="7">
        <v>3</v>
      </c>
      <c r="L187" s="7">
        <v>40.5</v>
      </c>
      <c r="M187" s="7">
        <v>82</v>
      </c>
      <c r="N187" s="7">
        <v>21</v>
      </c>
      <c r="O187" s="36">
        <v>6.8000000000000005E-2</v>
      </c>
      <c r="P187" s="40">
        <v>15</v>
      </c>
    </row>
    <row r="188" spans="1:16" ht="18" hidden="1" customHeight="1">
      <c r="A188" s="16" t="s">
        <v>478</v>
      </c>
      <c r="B188" s="5" t="s">
        <v>1</v>
      </c>
      <c r="C188" s="30" t="s">
        <v>1074</v>
      </c>
      <c r="D188" s="6" t="s">
        <v>130</v>
      </c>
      <c r="E188" s="6" t="s">
        <v>1075</v>
      </c>
      <c r="F188" s="30" t="str">
        <f t="shared" si="2"/>
        <v>STR 4916 Триммер</v>
      </c>
      <c r="G188" s="17">
        <v>8693807205512</v>
      </c>
      <c r="H188" s="13">
        <v>20</v>
      </c>
      <c r="I188" s="7">
        <v>12.5</v>
      </c>
      <c r="J188" s="7">
        <v>5.5</v>
      </c>
      <c r="K188" s="7">
        <v>16.2</v>
      </c>
      <c r="L188" s="7">
        <v>34</v>
      </c>
      <c r="M188" s="7">
        <v>30</v>
      </c>
      <c r="N188" s="7">
        <v>28</v>
      </c>
      <c r="O188" s="36">
        <v>2.9000000000000001E-2</v>
      </c>
      <c r="P188" s="40">
        <v>4.0999999999999996</v>
      </c>
    </row>
    <row r="189" spans="1:16" ht="18" hidden="1" customHeight="1">
      <c r="A189" s="16" t="s">
        <v>478</v>
      </c>
      <c r="B189" s="5" t="s">
        <v>1</v>
      </c>
      <c r="C189" s="30" t="s">
        <v>213</v>
      </c>
      <c r="D189" s="6" t="s">
        <v>130</v>
      </c>
      <c r="E189" s="6" t="s">
        <v>324</v>
      </c>
      <c r="F189" s="30" t="str">
        <f t="shared" si="2"/>
        <v>STR 4913 Триммер</v>
      </c>
      <c r="G189" s="17">
        <v>8693807203358</v>
      </c>
      <c r="H189" s="13">
        <v>50</v>
      </c>
      <c r="I189" s="7">
        <v>6.4</v>
      </c>
      <c r="J189" s="7">
        <v>17.100000000000001</v>
      </c>
      <c r="K189" s="7">
        <v>3</v>
      </c>
      <c r="L189" s="7">
        <v>20</v>
      </c>
      <c r="M189" s="7">
        <v>33</v>
      </c>
      <c r="N189" s="7">
        <v>26</v>
      </c>
      <c r="O189" s="36">
        <v>1.54E-2</v>
      </c>
      <c r="P189" s="40">
        <v>3.4</v>
      </c>
    </row>
    <row r="190" spans="1:16" ht="18" hidden="1" customHeight="1">
      <c r="A190" s="16" t="s">
        <v>478</v>
      </c>
      <c r="B190" s="5" t="s">
        <v>1</v>
      </c>
      <c r="C190" s="30" t="s">
        <v>127</v>
      </c>
      <c r="D190" s="6" t="s">
        <v>130</v>
      </c>
      <c r="E190" s="6" t="s">
        <v>323</v>
      </c>
      <c r="F190" s="30" t="str">
        <f t="shared" si="2"/>
        <v>STR 4911 Триммер</v>
      </c>
      <c r="G190" s="17">
        <v>8693807157132</v>
      </c>
      <c r="H190" s="13">
        <v>20</v>
      </c>
      <c r="I190" s="7">
        <v>5.5</v>
      </c>
      <c r="J190" s="7">
        <v>20</v>
      </c>
      <c r="K190" s="7">
        <v>12.6</v>
      </c>
      <c r="L190" s="7">
        <v>30</v>
      </c>
      <c r="M190" s="7">
        <v>34</v>
      </c>
      <c r="N190" s="7">
        <v>27.5</v>
      </c>
      <c r="O190" s="36">
        <v>2.7400000000000001E-2</v>
      </c>
      <c r="P190" s="40">
        <v>4.3</v>
      </c>
    </row>
    <row r="191" spans="1:16" ht="18" hidden="1" customHeight="1">
      <c r="A191" s="16" t="s">
        <v>479</v>
      </c>
      <c r="B191" s="5" t="s">
        <v>1</v>
      </c>
      <c r="C191" s="30" t="s">
        <v>25</v>
      </c>
      <c r="D191" s="6" t="s">
        <v>130</v>
      </c>
      <c r="E191" s="6" t="s">
        <v>327</v>
      </c>
      <c r="F191" s="30" t="str">
        <f t="shared" si="2"/>
        <v>SHC 4346 Машинка для стрижки</v>
      </c>
      <c r="G191" s="17">
        <v>8693807204980</v>
      </c>
      <c r="H191" s="13">
        <v>12</v>
      </c>
      <c r="I191" s="7">
        <v>24</v>
      </c>
      <c r="J191" s="7">
        <v>15</v>
      </c>
      <c r="K191" s="7">
        <v>7</v>
      </c>
      <c r="L191" s="7">
        <v>27</v>
      </c>
      <c r="M191" s="7">
        <v>39.5</v>
      </c>
      <c r="N191" s="7">
        <v>32.5</v>
      </c>
      <c r="O191" s="36">
        <v>3.5400000000000001E-2</v>
      </c>
      <c r="P191" s="40">
        <v>4.3</v>
      </c>
    </row>
    <row r="192" spans="1:16" ht="18" hidden="1" customHeight="1">
      <c r="A192" s="16" t="s">
        <v>479</v>
      </c>
      <c r="B192" s="5" t="s">
        <v>1</v>
      </c>
      <c r="C192" s="30" t="s">
        <v>1072</v>
      </c>
      <c r="D192" s="6" t="s">
        <v>130</v>
      </c>
      <c r="E192" s="6" t="s">
        <v>1073</v>
      </c>
      <c r="F192" s="30" t="str">
        <f t="shared" si="2"/>
        <v>SHC 4352 Машинка для стрижки</v>
      </c>
      <c r="G192" s="17">
        <v>8693807225954</v>
      </c>
      <c r="H192" s="13">
        <v>8</v>
      </c>
      <c r="I192" s="7">
        <v>13.4</v>
      </c>
      <c r="J192" s="7">
        <v>8.6999999999999993</v>
      </c>
      <c r="K192" s="7">
        <v>19.5</v>
      </c>
      <c r="L192" s="7">
        <v>36.5</v>
      </c>
      <c r="M192" s="7">
        <v>28.5</v>
      </c>
      <c r="N192" s="7">
        <v>21.5</v>
      </c>
      <c r="O192" s="36">
        <v>2.1999999999999999E-2</v>
      </c>
      <c r="P192" s="40">
        <v>5</v>
      </c>
    </row>
    <row r="193" spans="1:72" ht="18" hidden="1" customHeight="1">
      <c r="A193" s="16" t="s">
        <v>479</v>
      </c>
      <c r="B193" s="5" t="s">
        <v>1</v>
      </c>
      <c r="C193" s="30" t="s">
        <v>1072</v>
      </c>
      <c r="D193" s="6" t="s">
        <v>130</v>
      </c>
      <c r="E193" s="6" t="s">
        <v>1538</v>
      </c>
      <c r="F193" s="30" t="str">
        <f t="shared" si="2"/>
        <v>SHC 4352 Машинка для стрижки</v>
      </c>
      <c r="G193" s="17">
        <v>8693807225954</v>
      </c>
      <c r="H193" s="13">
        <v>8</v>
      </c>
      <c r="I193" s="7">
        <v>13.4</v>
      </c>
      <c r="J193" s="7">
        <v>8.6999999999999993</v>
      </c>
      <c r="K193" s="7">
        <v>19.5</v>
      </c>
      <c r="L193" s="7">
        <v>36.5</v>
      </c>
      <c r="M193" s="7">
        <v>28.5</v>
      </c>
      <c r="N193" s="7">
        <v>21.5</v>
      </c>
      <c r="O193" s="36">
        <v>2.1999999999999999E-2</v>
      </c>
      <c r="P193" s="40">
        <v>5</v>
      </c>
    </row>
    <row r="194" spans="1:72" ht="18" hidden="1" customHeight="1">
      <c r="A194" s="16" t="s">
        <v>479</v>
      </c>
      <c r="B194" s="5" t="s">
        <v>1</v>
      </c>
      <c r="C194" s="30" t="s">
        <v>1072</v>
      </c>
      <c r="D194" s="6" t="s">
        <v>130</v>
      </c>
      <c r="E194" s="6" t="s">
        <v>1539</v>
      </c>
      <c r="F194" s="30" t="str">
        <f t="shared" ref="F194:F257" si="3">CONCATENATE(C194," ",A194)</f>
        <v>SHC 4352 Машинка для стрижки</v>
      </c>
      <c r="G194" s="17">
        <v>8693807225954</v>
      </c>
      <c r="H194" s="13">
        <v>8</v>
      </c>
      <c r="I194" s="7">
        <v>13.4</v>
      </c>
      <c r="J194" s="7">
        <v>8.6999999999999993</v>
      </c>
      <c r="K194" s="7">
        <v>19.5</v>
      </c>
      <c r="L194" s="7">
        <v>36.5</v>
      </c>
      <c r="M194" s="7">
        <v>28.5</v>
      </c>
      <c r="N194" s="7">
        <v>21.5</v>
      </c>
      <c r="O194" s="36">
        <v>2.1999999999999999E-2</v>
      </c>
      <c r="P194" s="40">
        <v>5</v>
      </c>
    </row>
    <row r="195" spans="1:72" ht="18" hidden="1" customHeight="1">
      <c r="A195" s="69" t="s">
        <v>479</v>
      </c>
      <c r="B195" s="75" t="s">
        <v>1</v>
      </c>
      <c r="C195" s="73" t="s">
        <v>26</v>
      </c>
      <c r="D195" s="70" t="s">
        <v>130</v>
      </c>
      <c r="E195" s="70" t="s">
        <v>330</v>
      </c>
      <c r="F195" s="73" t="str">
        <f t="shared" si="3"/>
        <v>SHC 4344 Машинка для стрижки</v>
      </c>
      <c r="G195" s="25">
        <v>8693807203389</v>
      </c>
      <c r="H195" s="26">
        <v>12</v>
      </c>
      <c r="I195" s="22"/>
      <c r="J195" s="22"/>
      <c r="K195" s="22"/>
      <c r="L195" s="22">
        <v>44.5</v>
      </c>
      <c r="M195" s="22">
        <v>46.5</v>
      </c>
      <c r="N195" s="22">
        <v>27</v>
      </c>
      <c r="O195" s="37">
        <v>5.9200000000000003E-2</v>
      </c>
      <c r="P195" s="41">
        <v>7.1</v>
      </c>
      <c r="Q195" s="68"/>
      <c r="R195" s="68"/>
      <c r="S195" s="68"/>
      <c r="T195" s="68"/>
      <c r="U195" s="68"/>
      <c r="V195" s="68"/>
      <c r="W195" s="68"/>
      <c r="X195" s="68"/>
      <c r="Y195" s="68"/>
      <c r="Z195" s="68"/>
      <c r="AA195" s="68"/>
      <c r="AB195" s="68"/>
      <c r="AC195" s="68"/>
      <c r="AD195" s="68"/>
      <c r="AE195" s="68"/>
      <c r="AF195" s="68"/>
      <c r="AG195" s="68"/>
      <c r="AH195" s="68"/>
      <c r="AI195" s="68"/>
      <c r="AJ195" s="68"/>
      <c r="AK195" s="68"/>
      <c r="AL195" s="68"/>
      <c r="AM195" s="68"/>
      <c r="AN195" s="68"/>
      <c r="AO195" s="68"/>
      <c r="AP195" s="68"/>
      <c r="AQ195" s="68"/>
      <c r="AR195" s="68"/>
      <c r="AS195" s="68"/>
      <c r="AT195" s="68"/>
      <c r="AU195" s="68"/>
      <c r="AV195" s="68"/>
      <c r="AW195" s="68"/>
      <c r="AX195" s="68"/>
      <c r="AY195" s="68"/>
      <c r="AZ195" s="68"/>
      <c r="BA195" s="68"/>
      <c r="BB195" s="68"/>
      <c r="BC195" s="68"/>
      <c r="BD195" s="68"/>
      <c r="BE195" s="68"/>
      <c r="BF195" s="68"/>
      <c r="BG195" s="68"/>
      <c r="BH195" s="68"/>
      <c r="BI195" s="68"/>
      <c r="BJ195" s="68"/>
      <c r="BK195" s="68"/>
      <c r="BL195" s="68"/>
      <c r="BM195" s="68"/>
      <c r="BN195" s="68"/>
      <c r="BO195" s="68"/>
      <c r="BP195" s="68"/>
      <c r="BQ195" s="68"/>
      <c r="BR195" s="68"/>
      <c r="BS195" s="68"/>
      <c r="BT195" s="68"/>
    </row>
    <row r="196" spans="1:72" ht="18" hidden="1" customHeight="1">
      <c r="A196" s="16" t="s">
        <v>479</v>
      </c>
      <c r="B196" s="5" t="s">
        <v>1</v>
      </c>
      <c r="C196" s="30" t="s">
        <v>105</v>
      </c>
      <c r="D196" s="6" t="s">
        <v>130</v>
      </c>
      <c r="E196" s="6" t="s">
        <v>331</v>
      </c>
      <c r="F196" s="30" t="str">
        <f t="shared" si="3"/>
        <v>SHC 4342 Машинка для стрижки</v>
      </c>
      <c r="G196" s="17">
        <v>8693807208421</v>
      </c>
      <c r="H196" s="13">
        <v>20</v>
      </c>
      <c r="I196" s="7">
        <v>6</v>
      </c>
      <c r="J196" s="7">
        <v>6</v>
      </c>
      <c r="K196" s="7">
        <v>24.5</v>
      </c>
      <c r="L196" s="7">
        <v>37.5</v>
      </c>
      <c r="M196" s="7">
        <v>32</v>
      </c>
      <c r="N196" s="7">
        <v>50.2</v>
      </c>
      <c r="O196" s="36">
        <v>6.0240000000000002E-2</v>
      </c>
      <c r="P196" s="40">
        <v>11.7</v>
      </c>
    </row>
    <row r="197" spans="1:72" ht="18" hidden="1" customHeight="1">
      <c r="A197" s="16" t="s">
        <v>479</v>
      </c>
      <c r="B197" s="5" t="s">
        <v>1</v>
      </c>
      <c r="C197" s="30" t="s">
        <v>106</v>
      </c>
      <c r="D197" s="6" t="s">
        <v>130</v>
      </c>
      <c r="E197" s="6" t="s">
        <v>332</v>
      </c>
      <c r="F197" s="30" t="str">
        <f t="shared" si="3"/>
        <v>SHC 4343 Машинка для стрижки</v>
      </c>
      <c r="G197" s="17">
        <v>8693807208438</v>
      </c>
      <c r="H197" s="13">
        <v>20</v>
      </c>
      <c r="I197" s="7">
        <v>6</v>
      </c>
      <c r="J197" s="7">
        <v>6</v>
      </c>
      <c r="K197" s="7">
        <v>24.5</v>
      </c>
      <c r="L197" s="7">
        <v>37.5</v>
      </c>
      <c r="M197" s="7">
        <v>32</v>
      </c>
      <c r="N197" s="7">
        <v>50.2</v>
      </c>
      <c r="O197" s="36">
        <v>6.0240000000000002E-2</v>
      </c>
      <c r="P197" s="40">
        <v>11.7</v>
      </c>
    </row>
    <row r="198" spans="1:72" ht="18" hidden="1" customHeight="1">
      <c r="A198" s="16" t="s">
        <v>479</v>
      </c>
      <c r="B198" s="5" t="s">
        <v>1</v>
      </c>
      <c r="C198" s="30" t="s">
        <v>656</v>
      </c>
      <c r="D198" s="6" t="s">
        <v>130</v>
      </c>
      <c r="E198" s="6" t="s">
        <v>660</v>
      </c>
      <c r="F198" s="30" t="str">
        <f t="shared" si="3"/>
        <v>SHC 4347 Машинка для стрижки</v>
      </c>
      <c r="G198" s="17">
        <v>8693807210714</v>
      </c>
      <c r="H198" s="13">
        <v>20</v>
      </c>
      <c r="I198" s="7">
        <v>6</v>
      </c>
      <c r="J198" s="7">
        <v>18</v>
      </c>
      <c r="K198" s="7">
        <v>23.5</v>
      </c>
      <c r="L198" s="7">
        <v>32.5</v>
      </c>
      <c r="M198" s="7">
        <v>45.5</v>
      </c>
      <c r="N198" s="7">
        <v>40</v>
      </c>
      <c r="O198" s="36">
        <v>5.9150000000000001E-2</v>
      </c>
      <c r="P198" s="40">
        <v>9.1300000000000008</v>
      </c>
    </row>
    <row r="199" spans="1:72" ht="18" hidden="1" customHeight="1">
      <c r="A199" s="16" t="s">
        <v>479</v>
      </c>
      <c r="B199" s="5" t="s">
        <v>1</v>
      </c>
      <c r="C199" s="30" t="s">
        <v>657</v>
      </c>
      <c r="D199" s="6" t="s">
        <v>130</v>
      </c>
      <c r="E199" s="6" t="s">
        <v>661</v>
      </c>
      <c r="F199" s="30" t="str">
        <f t="shared" si="3"/>
        <v>SHC 4348 Машинка для стрижки</v>
      </c>
      <c r="G199" s="17">
        <v>8693807216822</v>
      </c>
      <c r="H199" s="13">
        <v>20</v>
      </c>
      <c r="I199" s="7">
        <v>35.5</v>
      </c>
      <c r="J199" s="7">
        <v>38</v>
      </c>
      <c r="K199" s="7">
        <v>34</v>
      </c>
      <c r="L199" s="7">
        <v>35</v>
      </c>
      <c r="M199" s="7">
        <v>69</v>
      </c>
      <c r="N199" s="7">
        <v>23</v>
      </c>
      <c r="O199" s="36">
        <v>5.5544999999999997E-2</v>
      </c>
      <c r="P199" s="40">
        <v>8.09</v>
      </c>
    </row>
    <row r="200" spans="1:72" ht="18" hidden="1" customHeight="1">
      <c r="A200" s="16" t="s">
        <v>729</v>
      </c>
      <c r="B200" s="5" t="s">
        <v>1</v>
      </c>
      <c r="C200" s="30" t="s">
        <v>731</v>
      </c>
      <c r="D200" s="6" t="s">
        <v>130</v>
      </c>
      <c r="E200" s="6" t="s">
        <v>740</v>
      </c>
      <c r="F200" s="30" t="str">
        <f t="shared" si="3"/>
        <v>SEL 6012 Эпилятор</v>
      </c>
      <c r="G200" s="17">
        <v>8693807222335</v>
      </c>
      <c r="H200" s="13">
        <v>6</v>
      </c>
      <c r="I200" s="7">
        <v>22.5</v>
      </c>
      <c r="J200" s="7">
        <v>7.5</v>
      </c>
      <c r="K200" s="7">
        <v>25</v>
      </c>
      <c r="L200" s="7">
        <v>24</v>
      </c>
      <c r="M200" s="7">
        <v>47</v>
      </c>
      <c r="N200" s="7">
        <v>26.5</v>
      </c>
      <c r="O200" s="36">
        <v>2.9891999999999998E-2</v>
      </c>
      <c r="P200" s="40">
        <v>4.0999999999999996</v>
      </c>
    </row>
    <row r="201" spans="1:72" ht="18" hidden="1" customHeight="1">
      <c r="A201" s="16" t="s">
        <v>729</v>
      </c>
      <c r="B201" s="8" t="s">
        <v>1</v>
      </c>
      <c r="C201" s="30" t="s">
        <v>730</v>
      </c>
      <c r="D201" s="6" t="s">
        <v>130</v>
      </c>
      <c r="E201" s="6" t="s">
        <v>744</v>
      </c>
      <c r="F201" s="30" t="str">
        <f t="shared" si="3"/>
        <v>SEL 6020 Эпилятор</v>
      </c>
      <c r="G201" s="17">
        <v>8693807217430</v>
      </c>
      <c r="H201" s="13">
        <v>12</v>
      </c>
      <c r="I201" s="7">
        <v>5.5</v>
      </c>
      <c r="J201" s="7">
        <v>24.5</v>
      </c>
      <c r="K201" s="7">
        <v>18</v>
      </c>
      <c r="L201" s="7">
        <v>38</v>
      </c>
      <c r="M201" s="7">
        <v>33.5</v>
      </c>
      <c r="N201" s="7">
        <v>26.5</v>
      </c>
      <c r="O201" s="36">
        <v>3.3734500000000001E-2</v>
      </c>
      <c r="P201" s="40">
        <v>6</v>
      </c>
    </row>
    <row r="202" spans="1:72" ht="18" hidden="1" customHeight="1">
      <c r="A202" s="16" t="s">
        <v>220</v>
      </c>
      <c r="B202" s="8" t="s">
        <v>1</v>
      </c>
      <c r="C202" s="30" t="s">
        <v>167</v>
      </c>
      <c r="D202" s="6" t="s">
        <v>130</v>
      </c>
      <c r="E202" s="6" t="s">
        <v>333</v>
      </c>
      <c r="F202" s="30" t="str">
        <f t="shared" si="3"/>
        <v>SD 6802 Диспенсер для мыла</v>
      </c>
      <c r="G202" s="17">
        <v>8693807199927</v>
      </c>
      <c r="H202" s="13">
        <v>12</v>
      </c>
      <c r="I202" s="7">
        <v>24</v>
      </c>
      <c r="J202" s="7">
        <v>12.6</v>
      </c>
      <c r="K202" s="7">
        <v>9.6999999999999993</v>
      </c>
      <c r="L202" s="7">
        <v>40</v>
      </c>
      <c r="M202" s="7">
        <v>27</v>
      </c>
      <c r="N202" s="7">
        <v>35</v>
      </c>
      <c r="O202" s="36">
        <v>3.78E-2</v>
      </c>
      <c r="P202" s="40">
        <v>16.8</v>
      </c>
    </row>
    <row r="203" spans="1:72" ht="18" hidden="1" customHeight="1">
      <c r="A203" s="16" t="s">
        <v>220</v>
      </c>
      <c r="B203" s="8" t="s">
        <v>508</v>
      </c>
      <c r="C203" s="30" t="s">
        <v>1136</v>
      </c>
      <c r="D203" s="6" t="s">
        <v>130</v>
      </c>
      <c r="E203" s="6" t="s">
        <v>1137</v>
      </c>
      <c r="F203" s="30" t="str">
        <f t="shared" si="3"/>
        <v>RKN 28 Диспенсер для мыла</v>
      </c>
      <c r="G203" s="17">
        <v>8693807226128</v>
      </c>
      <c r="H203" s="13">
        <v>24</v>
      </c>
      <c r="I203" s="7">
        <v>12.5</v>
      </c>
      <c r="J203" s="7">
        <v>8.1999999999999993</v>
      </c>
      <c r="K203" s="7">
        <v>19.5</v>
      </c>
      <c r="L203" s="7">
        <v>34.5</v>
      </c>
      <c r="M203" s="7">
        <v>41.5</v>
      </c>
      <c r="N203" s="7">
        <v>43</v>
      </c>
      <c r="O203" s="36">
        <v>6.1565250000000002E-2</v>
      </c>
      <c r="P203" s="40">
        <v>7.5</v>
      </c>
    </row>
    <row r="204" spans="1:72" ht="18" hidden="1" customHeight="1">
      <c r="A204" s="16" t="s">
        <v>480</v>
      </c>
      <c r="B204" s="5" t="s">
        <v>1</v>
      </c>
      <c r="C204" s="30" t="s">
        <v>438</v>
      </c>
      <c r="D204" s="6" t="s">
        <v>130</v>
      </c>
      <c r="E204" s="6" t="s">
        <v>439</v>
      </c>
      <c r="F204" s="30" t="str">
        <f t="shared" si="3"/>
        <v>SBP 4604 Цифровой тонометр</v>
      </c>
      <c r="G204" s="17">
        <v>8693807167605</v>
      </c>
      <c r="H204" s="13">
        <v>24</v>
      </c>
      <c r="I204" s="7">
        <v>8.5</v>
      </c>
      <c r="J204" s="7">
        <v>8</v>
      </c>
      <c r="K204" s="7">
        <v>7.5</v>
      </c>
      <c r="L204" s="7">
        <v>21</v>
      </c>
      <c r="M204" s="7">
        <v>56.5</v>
      </c>
      <c r="N204" s="7">
        <v>22</v>
      </c>
      <c r="O204" s="36">
        <v>2.6103000000000001E-2</v>
      </c>
      <c r="P204" s="40">
        <v>5.6550000000000002</v>
      </c>
    </row>
    <row r="205" spans="1:72" ht="18" hidden="1" customHeight="1">
      <c r="A205" s="16" t="s">
        <v>51</v>
      </c>
      <c r="B205" s="5" t="s">
        <v>1</v>
      </c>
      <c r="C205" s="30" t="s">
        <v>22</v>
      </c>
      <c r="D205" s="6" t="s">
        <v>130</v>
      </c>
      <c r="E205" s="6" t="s">
        <v>334</v>
      </c>
      <c r="F205" s="30" t="str">
        <f t="shared" si="3"/>
        <v>SBS 4418 Весы напольные</v>
      </c>
      <c r="G205" s="17">
        <v>8693807157347</v>
      </c>
      <c r="H205" s="13">
        <v>5</v>
      </c>
      <c r="I205" s="7">
        <v>32.700000000000003</v>
      </c>
      <c r="J205" s="7">
        <v>3.5</v>
      </c>
      <c r="K205" s="7">
        <v>32</v>
      </c>
      <c r="L205" s="7">
        <v>19.5</v>
      </c>
      <c r="M205" s="7">
        <v>34</v>
      </c>
      <c r="N205" s="7">
        <v>34</v>
      </c>
      <c r="O205" s="36">
        <v>2.2542E-2</v>
      </c>
      <c r="P205" s="40">
        <v>9.4</v>
      </c>
    </row>
    <row r="206" spans="1:72" ht="18" hidden="1" customHeight="1">
      <c r="A206" s="18" t="s">
        <v>1501</v>
      </c>
      <c r="B206" s="5" t="s">
        <v>1</v>
      </c>
      <c r="C206" s="16" t="s">
        <v>23</v>
      </c>
      <c r="D206" s="6" t="s">
        <v>130</v>
      </c>
      <c r="E206" s="6" t="s">
        <v>335</v>
      </c>
      <c r="F206" s="30" t="str">
        <f t="shared" si="3"/>
        <v xml:space="preserve">SBS 4421 Весы напольные (цвет не определен)                                </v>
      </c>
      <c r="G206" s="17">
        <v>8693807202832</v>
      </c>
      <c r="H206" s="13">
        <v>8</v>
      </c>
      <c r="I206" s="7">
        <v>3.5</v>
      </c>
      <c r="J206" s="7">
        <v>32</v>
      </c>
      <c r="K206" s="7">
        <v>32</v>
      </c>
      <c r="L206" s="7">
        <v>33.5</v>
      </c>
      <c r="M206" s="7">
        <v>22.5</v>
      </c>
      <c r="N206" s="7">
        <v>33</v>
      </c>
      <c r="O206" s="36">
        <v>3.1E-2</v>
      </c>
      <c r="P206" s="40">
        <v>14.5</v>
      </c>
    </row>
    <row r="207" spans="1:72" ht="18" hidden="1" customHeight="1">
      <c r="A207" s="59" t="s">
        <v>1502</v>
      </c>
      <c r="B207" s="54" t="s">
        <v>1</v>
      </c>
      <c r="C207" s="56" t="s">
        <v>23</v>
      </c>
      <c r="D207" s="55" t="s">
        <v>130</v>
      </c>
      <c r="E207" s="55" t="s">
        <v>1508</v>
      </c>
      <c r="F207" s="60" t="str">
        <f t="shared" si="3"/>
        <v xml:space="preserve">SBS 4421 Весы напольные (черный)                                </v>
      </c>
      <c r="G207" s="61">
        <v>8693807202832</v>
      </c>
      <c r="H207" s="57">
        <v>8</v>
      </c>
      <c r="I207" s="53">
        <v>3.5</v>
      </c>
      <c r="J207" s="53">
        <v>32</v>
      </c>
      <c r="K207" s="53">
        <v>32</v>
      </c>
      <c r="L207" s="53">
        <v>33.5</v>
      </c>
      <c r="M207" s="53">
        <v>22.5</v>
      </c>
      <c r="N207" s="53">
        <v>33</v>
      </c>
      <c r="O207" s="62">
        <v>3.1E-2</v>
      </c>
      <c r="P207" s="63">
        <v>14.5</v>
      </c>
    </row>
    <row r="208" spans="1:72" ht="18" hidden="1" customHeight="1">
      <c r="A208" s="59" t="s">
        <v>1503</v>
      </c>
      <c r="B208" s="54" t="s">
        <v>1</v>
      </c>
      <c r="C208" s="56" t="s">
        <v>23</v>
      </c>
      <c r="D208" s="55" t="s">
        <v>130</v>
      </c>
      <c r="E208" s="55" t="s">
        <v>1509</v>
      </c>
      <c r="F208" s="60" t="str">
        <f t="shared" si="3"/>
        <v xml:space="preserve">SBS 4421 Весы напольные  (красный)                                      </v>
      </c>
      <c r="G208" s="61">
        <v>8693807202832</v>
      </c>
      <c r="H208" s="57">
        <v>8</v>
      </c>
      <c r="I208" s="53">
        <v>3.5</v>
      </c>
      <c r="J208" s="53">
        <v>32</v>
      </c>
      <c r="K208" s="53">
        <v>32</v>
      </c>
      <c r="L208" s="53">
        <v>33.5</v>
      </c>
      <c r="M208" s="53">
        <v>22.5</v>
      </c>
      <c r="N208" s="53">
        <v>33</v>
      </c>
      <c r="O208" s="62">
        <v>3.1E-2</v>
      </c>
      <c r="P208" s="63">
        <v>14.5</v>
      </c>
    </row>
    <row r="209" spans="1:16" ht="18" hidden="1" customHeight="1">
      <c r="A209" s="59" t="s">
        <v>1504</v>
      </c>
      <c r="B209" s="54" t="s">
        <v>1</v>
      </c>
      <c r="C209" s="56" t="s">
        <v>23</v>
      </c>
      <c r="D209" s="55" t="s">
        <v>130</v>
      </c>
      <c r="E209" s="55" t="s">
        <v>1510</v>
      </c>
      <c r="F209" s="60" t="str">
        <f t="shared" si="3"/>
        <v xml:space="preserve">SBS 4421 Весы напольные   (голуб полоска)                                     </v>
      </c>
      <c r="G209" s="61">
        <v>8693807202832</v>
      </c>
      <c r="H209" s="57">
        <v>8</v>
      </c>
      <c r="I209" s="53">
        <v>3.5</v>
      </c>
      <c r="J209" s="53">
        <v>32</v>
      </c>
      <c r="K209" s="53">
        <v>32</v>
      </c>
      <c r="L209" s="53">
        <v>33.5</v>
      </c>
      <c r="M209" s="53">
        <v>22.5</v>
      </c>
      <c r="N209" s="53">
        <v>33</v>
      </c>
      <c r="O209" s="62">
        <v>3.1E-2</v>
      </c>
      <c r="P209" s="63">
        <v>14.5</v>
      </c>
    </row>
    <row r="210" spans="1:16" ht="18" hidden="1" customHeight="1">
      <c r="A210" s="59" t="s">
        <v>1505</v>
      </c>
      <c r="B210" s="54" t="s">
        <v>1</v>
      </c>
      <c r="C210" s="56" t="s">
        <v>23</v>
      </c>
      <c r="D210" s="55" t="s">
        <v>130</v>
      </c>
      <c r="E210" s="55" t="s">
        <v>1511</v>
      </c>
      <c r="F210" s="60" t="str">
        <f t="shared" si="3"/>
        <v xml:space="preserve">SBS 4421 Весы напольные (бардов полоска)                            </v>
      </c>
      <c r="G210" s="61">
        <v>8693807202832</v>
      </c>
      <c r="H210" s="57">
        <v>8</v>
      </c>
      <c r="I210" s="53">
        <v>3.5</v>
      </c>
      <c r="J210" s="53">
        <v>32</v>
      </c>
      <c r="K210" s="53">
        <v>32</v>
      </c>
      <c r="L210" s="53">
        <v>33.5</v>
      </c>
      <c r="M210" s="53">
        <v>22.5</v>
      </c>
      <c r="N210" s="53">
        <v>33</v>
      </c>
      <c r="O210" s="62">
        <v>3.1E-2</v>
      </c>
      <c r="P210" s="63">
        <v>14.5</v>
      </c>
    </row>
    <row r="211" spans="1:16" ht="18" hidden="1" customHeight="1">
      <c r="A211" s="59" t="s">
        <v>1506</v>
      </c>
      <c r="B211" s="54" t="s">
        <v>1</v>
      </c>
      <c r="C211" s="56" t="s">
        <v>23</v>
      </c>
      <c r="D211" s="55" t="s">
        <v>130</v>
      </c>
      <c r="E211" s="55" t="s">
        <v>1512</v>
      </c>
      <c r="F211" s="60" t="str">
        <f t="shared" si="3"/>
        <v xml:space="preserve">SBS 4421 Весы напольные (серый)                                     </v>
      </c>
      <c r="G211" s="61">
        <v>8693807202832</v>
      </c>
      <c r="H211" s="57">
        <v>8</v>
      </c>
      <c r="I211" s="53">
        <v>3.5</v>
      </c>
      <c r="J211" s="53">
        <v>32</v>
      </c>
      <c r="K211" s="53">
        <v>32</v>
      </c>
      <c r="L211" s="53">
        <v>33.5</v>
      </c>
      <c r="M211" s="53">
        <v>22.5</v>
      </c>
      <c r="N211" s="53">
        <v>33</v>
      </c>
      <c r="O211" s="62">
        <v>3.1E-2</v>
      </c>
      <c r="P211" s="63">
        <v>14.5</v>
      </c>
    </row>
    <row r="212" spans="1:16" ht="18" hidden="1" customHeight="1">
      <c r="A212" s="59" t="s">
        <v>1507</v>
      </c>
      <c r="B212" s="54" t="s">
        <v>1</v>
      </c>
      <c r="C212" s="56" t="s">
        <v>23</v>
      </c>
      <c r="D212" s="55" t="s">
        <v>130</v>
      </c>
      <c r="E212" s="55" t="s">
        <v>1513</v>
      </c>
      <c r="F212" s="60" t="str">
        <f t="shared" si="3"/>
        <v xml:space="preserve">SBS 4421 Весы напольные (белый)                                     </v>
      </c>
      <c r="G212" s="61">
        <v>8693807202832</v>
      </c>
      <c r="H212" s="57">
        <v>8</v>
      </c>
      <c r="I212" s="53">
        <v>3.5</v>
      </c>
      <c r="J212" s="53">
        <v>32</v>
      </c>
      <c r="K212" s="53">
        <v>32</v>
      </c>
      <c r="L212" s="53">
        <v>33.5</v>
      </c>
      <c r="M212" s="53">
        <v>22.5</v>
      </c>
      <c r="N212" s="53">
        <v>33</v>
      </c>
      <c r="O212" s="62">
        <v>3.1E-2</v>
      </c>
      <c r="P212" s="63">
        <v>14.5</v>
      </c>
    </row>
    <row r="213" spans="1:16" ht="18" hidden="1" customHeight="1">
      <c r="A213" s="18" t="s">
        <v>51</v>
      </c>
      <c r="B213" s="5" t="s">
        <v>1</v>
      </c>
      <c r="C213" s="16" t="s">
        <v>157</v>
      </c>
      <c r="D213" s="6" t="s">
        <v>130</v>
      </c>
      <c r="E213" s="6" t="s">
        <v>336</v>
      </c>
      <c r="F213" s="30" t="str">
        <f t="shared" si="3"/>
        <v>SBS 4414 Весы напольные</v>
      </c>
      <c r="G213" s="17">
        <v>8693807114258</v>
      </c>
      <c r="H213" s="13">
        <v>5</v>
      </c>
      <c r="I213" s="7">
        <v>33.799999999999997</v>
      </c>
      <c r="J213" s="7">
        <v>31.8</v>
      </c>
      <c r="K213" s="7">
        <v>4.2</v>
      </c>
      <c r="L213" s="7">
        <v>23</v>
      </c>
      <c r="M213" s="7">
        <v>35.5</v>
      </c>
      <c r="N213" s="7">
        <v>33.5</v>
      </c>
      <c r="O213" s="36">
        <v>2.7352750000000006E-2</v>
      </c>
      <c r="P213" s="40">
        <v>9.6</v>
      </c>
    </row>
    <row r="214" spans="1:16" ht="18" hidden="1" customHeight="1">
      <c r="A214" s="18" t="s">
        <v>51</v>
      </c>
      <c r="B214" s="5" t="s">
        <v>1</v>
      </c>
      <c r="C214" s="30" t="s">
        <v>158</v>
      </c>
      <c r="D214" s="6" t="s">
        <v>130</v>
      </c>
      <c r="E214" s="6" t="s">
        <v>337</v>
      </c>
      <c r="F214" s="30" t="str">
        <f t="shared" si="3"/>
        <v>SBS 4419 Весы напольные</v>
      </c>
      <c r="G214" s="17">
        <v>8693807167582</v>
      </c>
      <c r="H214" s="13">
        <v>6</v>
      </c>
      <c r="I214" s="7">
        <v>3.5</v>
      </c>
      <c r="J214" s="7">
        <v>32.299999999999997</v>
      </c>
      <c r="K214" s="7">
        <v>31.8</v>
      </c>
      <c r="L214" s="7">
        <v>22.5</v>
      </c>
      <c r="M214" s="7">
        <v>33</v>
      </c>
      <c r="N214" s="7">
        <v>33</v>
      </c>
      <c r="O214" s="36">
        <v>2.3900000000000001E-2</v>
      </c>
      <c r="P214" s="40">
        <v>11.8</v>
      </c>
    </row>
    <row r="215" spans="1:16" ht="18" hidden="1" customHeight="1">
      <c r="A215" s="18" t="s">
        <v>51</v>
      </c>
      <c r="B215" s="5" t="s">
        <v>1</v>
      </c>
      <c r="C215" s="30" t="s">
        <v>580</v>
      </c>
      <c r="D215" s="6" t="s">
        <v>130</v>
      </c>
      <c r="E215" s="6" t="s">
        <v>581</v>
      </c>
      <c r="F215" s="30" t="str">
        <f t="shared" si="3"/>
        <v>SBS 4422 Весы напольные</v>
      </c>
      <c r="G215" s="17">
        <v>8693807205550</v>
      </c>
      <c r="H215" s="13">
        <v>5</v>
      </c>
      <c r="I215" s="7">
        <v>34</v>
      </c>
      <c r="J215" s="7">
        <v>35</v>
      </c>
      <c r="K215" s="7">
        <v>5.5</v>
      </c>
      <c r="L215" s="7">
        <v>36</v>
      </c>
      <c r="M215" s="7">
        <v>30</v>
      </c>
      <c r="N215" s="7">
        <v>37</v>
      </c>
      <c r="O215" s="36">
        <v>0.04</v>
      </c>
      <c r="P215" s="40">
        <v>13.32</v>
      </c>
    </row>
    <row r="216" spans="1:16" ht="18" hidden="1" customHeight="1">
      <c r="A216" s="18" t="s">
        <v>51</v>
      </c>
      <c r="B216" s="5" t="s">
        <v>1</v>
      </c>
      <c r="C216" s="30" t="s">
        <v>24</v>
      </c>
      <c r="D216" s="6" t="s">
        <v>130</v>
      </c>
      <c r="E216" s="6" t="s">
        <v>338</v>
      </c>
      <c r="F216" s="30" t="str">
        <f t="shared" si="3"/>
        <v>SBS 4425 Весы напольные</v>
      </c>
      <c r="G216" s="17">
        <v>8693807208148</v>
      </c>
      <c r="H216" s="13">
        <v>5</v>
      </c>
      <c r="I216" s="7">
        <v>33.5</v>
      </c>
      <c r="J216" s="7">
        <v>32</v>
      </c>
      <c r="K216" s="7">
        <v>5</v>
      </c>
      <c r="L216" s="7">
        <v>26.5</v>
      </c>
      <c r="M216" s="7">
        <v>35</v>
      </c>
      <c r="N216" s="7">
        <v>34</v>
      </c>
      <c r="O216" s="36">
        <v>3.0700000000000002E-2</v>
      </c>
      <c r="P216" s="40">
        <v>10</v>
      </c>
    </row>
    <row r="217" spans="1:16" ht="18" hidden="1" customHeight="1">
      <c r="A217" s="18" t="s">
        <v>51</v>
      </c>
      <c r="B217" s="5" t="s">
        <v>1</v>
      </c>
      <c r="C217" s="30" t="s">
        <v>107</v>
      </c>
      <c r="D217" s="6" t="s">
        <v>130</v>
      </c>
      <c r="E217" s="6" t="s">
        <v>339</v>
      </c>
      <c r="F217" s="30" t="str">
        <f t="shared" si="3"/>
        <v>SBS 4423 Весы напольные</v>
      </c>
      <c r="G217" s="17">
        <v>8693807205567</v>
      </c>
      <c r="H217" s="13">
        <v>5</v>
      </c>
      <c r="I217" s="7">
        <v>32</v>
      </c>
      <c r="J217" s="7">
        <v>32</v>
      </c>
      <c r="K217" s="7">
        <v>3.5</v>
      </c>
      <c r="L217" s="7">
        <v>33.5</v>
      </c>
      <c r="M217" s="7">
        <v>18.8</v>
      </c>
      <c r="N217" s="7">
        <v>34</v>
      </c>
      <c r="O217" s="36">
        <v>2.1399999999999999E-2</v>
      </c>
      <c r="P217" s="40">
        <v>9.8000000000000007</v>
      </c>
    </row>
    <row r="218" spans="1:16" ht="18" hidden="1" customHeight="1">
      <c r="A218" s="18" t="s">
        <v>1455</v>
      </c>
      <c r="B218" s="5" t="s">
        <v>1</v>
      </c>
      <c r="C218" s="30" t="s">
        <v>18</v>
      </c>
      <c r="D218" s="6" t="s">
        <v>130</v>
      </c>
      <c r="E218" s="6" t="s">
        <v>340</v>
      </c>
      <c r="F218" s="30" t="str">
        <f t="shared" si="3"/>
        <v>SSI 2854 Утюг (цвет не определен)</v>
      </c>
      <c r="G218" s="17">
        <v>8693807205062</v>
      </c>
      <c r="H218" s="13">
        <v>8</v>
      </c>
      <c r="I218" s="7">
        <v>30.5</v>
      </c>
      <c r="J218" s="7">
        <v>12.5</v>
      </c>
      <c r="K218" s="7">
        <v>15.6</v>
      </c>
      <c r="L218" s="7">
        <v>34.5</v>
      </c>
      <c r="M218" s="7">
        <v>69</v>
      </c>
      <c r="N218" s="7">
        <v>35</v>
      </c>
      <c r="O218" s="36">
        <v>8.4900000000000003E-2</v>
      </c>
      <c r="P218" s="40">
        <v>14</v>
      </c>
    </row>
    <row r="219" spans="1:16" ht="18" hidden="1" customHeight="1">
      <c r="A219" s="59" t="s">
        <v>1456</v>
      </c>
      <c r="B219" s="54" t="s">
        <v>1</v>
      </c>
      <c r="C219" s="60" t="s">
        <v>18</v>
      </c>
      <c r="D219" s="55" t="s">
        <v>130</v>
      </c>
      <c r="E219" s="55" t="s">
        <v>1458</v>
      </c>
      <c r="F219" s="60" t="str">
        <f t="shared" si="3"/>
        <v>SSI 2854 Утюги (синий)</v>
      </c>
      <c r="G219" s="61">
        <v>8693807205062</v>
      </c>
      <c r="H219" s="57">
        <v>8</v>
      </c>
      <c r="I219" s="53">
        <v>30.5</v>
      </c>
      <c r="J219" s="53">
        <v>12.5</v>
      </c>
      <c r="K219" s="53">
        <v>15.6</v>
      </c>
      <c r="L219" s="53">
        <v>34.5</v>
      </c>
      <c r="M219" s="53">
        <v>69</v>
      </c>
      <c r="N219" s="53">
        <v>35</v>
      </c>
      <c r="O219" s="62">
        <v>8.4900000000000003E-2</v>
      </c>
      <c r="P219" s="63">
        <v>14</v>
      </c>
    </row>
    <row r="220" spans="1:16" ht="18" hidden="1" customHeight="1">
      <c r="A220" s="59" t="s">
        <v>1457</v>
      </c>
      <c r="B220" s="54" t="s">
        <v>1</v>
      </c>
      <c r="C220" s="60" t="s">
        <v>18</v>
      </c>
      <c r="D220" s="55" t="s">
        <v>130</v>
      </c>
      <c r="E220" s="55" t="s">
        <v>1459</v>
      </c>
      <c r="F220" s="60" t="str">
        <f t="shared" si="3"/>
        <v>SSI 2854 Утюги (розовый)</v>
      </c>
      <c r="G220" s="61">
        <v>8693807205062</v>
      </c>
      <c r="H220" s="57">
        <v>8</v>
      </c>
      <c r="I220" s="53">
        <v>30.5</v>
      </c>
      <c r="J220" s="53">
        <v>12.5</v>
      </c>
      <c r="K220" s="53">
        <v>15.6</v>
      </c>
      <c r="L220" s="53">
        <v>34.5</v>
      </c>
      <c r="M220" s="53">
        <v>69</v>
      </c>
      <c r="N220" s="53">
        <v>35</v>
      </c>
      <c r="O220" s="62">
        <v>8.4900000000000003E-2</v>
      </c>
      <c r="P220" s="63">
        <v>14</v>
      </c>
    </row>
    <row r="221" spans="1:16" ht="18" hidden="1" customHeight="1">
      <c r="A221" s="59" t="s">
        <v>1457</v>
      </c>
      <c r="B221" s="54" t="s">
        <v>1</v>
      </c>
      <c r="C221" s="60" t="s">
        <v>18</v>
      </c>
      <c r="D221" s="55" t="s">
        <v>130</v>
      </c>
      <c r="E221" s="55" t="s">
        <v>1532</v>
      </c>
      <c r="F221" s="60" t="str">
        <f t="shared" si="3"/>
        <v>SSI 2854 Утюги (розовый)</v>
      </c>
      <c r="G221" s="61">
        <v>8693807205062</v>
      </c>
      <c r="H221" s="57">
        <v>8</v>
      </c>
      <c r="I221" s="53">
        <v>30.5</v>
      </c>
      <c r="J221" s="53">
        <v>12.5</v>
      </c>
      <c r="K221" s="53">
        <v>15.6</v>
      </c>
      <c r="L221" s="53">
        <v>34.5</v>
      </c>
      <c r="M221" s="53">
        <v>69</v>
      </c>
      <c r="N221" s="53">
        <v>35</v>
      </c>
      <c r="O221" s="62">
        <v>8.4900000000000003E-2</v>
      </c>
      <c r="P221" s="63">
        <v>14</v>
      </c>
    </row>
    <row r="222" spans="1:16" ht="18" hidden="1" customHeight="1">
      <c r="A222" s="59" t="s">
        <v>1457</v>
      </c>
      <c r="B222" s="54" t="s">
        <v>1</v>
      </c>
      <c r="C222" s="60" t="s">
        <v>18</v>
      </c>
      <c r="D222" s="55" t="s">
        <v>130</v>
      </c>
      <c r="E222" s="55" t="s">
        <v>1533</v>
      </c>
      <c r="F222" s="60" t="str">
        <f t="shared" si="3"/>
        <v>SSI 2854 Утюги (розовый)</v>
      </c>
      <c r="G222" s="61">
        <v>8693807205062</v>
      </c>
      <c r="H222" s="57">
        <v>8</v>
      </c>
      <c r="I222" s="53">
        <v>30.5</v>
      </c>
      <c r="J222" s="53">
        <v>12.5</v>
      </c>
      <c r="K222" s="53">
        <v>15.6</v>
      </c>
      <c r="L222" s="53">
        <v>34.5</v>
      </c>
      <c r="M222" s="53">
        <v>69</v>
      </c>
      <c r="N222" s="53">
        <v>35</v>
      </c>
      <c r="O222" s="62">
        <v>8.4900000000000003E-2</v>
      </c>
      <c r="P222" s="63">
        <v>14</v>
      </c>
    </row>
    <row r="223" spans="1:16" ht="18" hidden="1" customHeight="1">
      <c r="A223" s="59" t="s">
        <v>1457</v>
      </c>
      <c r="B223" s="54" t="s">
        <v>1</v>
      </c>
      <c r="C223" s="60" t="s">
        <v>18</v>
      </c>
      <c r="D223" s="55" t="s">
        <v>130</v>
      </c>
      <c r="E223" s="55" t="s">
        <v>1534</v>
      </c>
      <c r="F223" s="60" t="str">
        <f t="shared" si="3"/>
        <v>SSI 2854 Утюги (розовый)</v>
      </c>
      <c r="G223" s="61">
        <v>8693807205062</v>
      </c>
      <c r="H223" s="57">
        <v>8</v>
      </c>
      <c r="I223" s="53">
        <v>30.5</v>
      </c>
      <c r="J223" s="53">
        <v>12.5</v>
      </c>
      <c r="K223" s="53">
        <v>15.6</v>
      </c>
      <c r="L223" s="53">
        <v>34.5</v>
      </c>
      <c r="M223" s="53">
        <v>69</v>
      </c>
      <c r="N223" s="53">
        <v>35</v>
      </c>
      <c r="O223" s="62">
        <v>8.4900000000000003E-2</v>
      </c>
      <c r="P223" s="63">
        <v>14</v>
      </c>
    </row>
    <row r="224" spans="1:16" ht="18" hidden="1" customHeight="1">
      <c r="A224" s="59" t="s">
        <v>1457</v>
      </c>
      <c r="B224" s="54" t="s">
        <v>1</v>
      </c>
      <c r="C224" s="60" t="s">
        <v>18</v>
      </c>
      <c r="D224" s="55" t="s">
        <v>130</v>
      </c>
      <c r="E224" s="55" t="s">
        <v>1535</v>
      </c>
      <c r="F224" s="60" t="str">
        <f t="shared" si="3"/>
        <v>SSI 2854 Утюги (розовый)</v>
      </c>
      <c r="G224" s="61">
        <v>8693807205062</v>
      </c>
      <c r="H224" s="57">
        <v>8</v>
      </c>
      <c r="I224" s="53">
        <v>30.5</v>
      </c>
      <c r="J224" s="53">
        <v>12.5</v>
      </c>
      <c r="K224" s="53">
        <v>15.6</v>
      </c>
      <c r="L224" s="53">
        <v>34.5</v>
      </c>
      <c r="M224" s="53">
        <v>69</v>
      </c>
      <c r="N224" s="53">
        <v>35</v>
      </c>
      <c r="O224" s="62">
        <v>8.4900000000000003E-2</v>
      </c>
      <c r="P224" s="63">
        <v>14</v>
      </c>
    </row>
    <row r="225" spans="1:16" ht="18" hidden="1" customHeight="1">
      <c r="A225" s="18" t="s">
        <v>1065</v>
      </c>
      <c r="B225" s="8" t="s">
        <v>1</v>
      </c>
      <c r="C225" s="30" t="s">
        <v>876</v>
      </c>
      <c r="D225" s="6" t="s">
        <v>130</v>
      </c>
      <c r="E225" s="6" t="s">
        <v>877</v>
      </c>
      <c r="F225" s="30" t="str">
        <f t="shared" si="3"/>
        <v>SSI 2864 Утюг (коричневый)</v>
      </c>
      <c r="G225" s="17">
        <v>8693807225848</v>
      </c>
      <c r="H225" s="13">
        <v>6</v>
      </c>
      <c r="I225" s="7">
        <v>32.5</v>
      </c>
      <c r="J225" s="7">
        <v>12.8</v>
      </c>
      <c r="K225" s="7">
        <v>16</v>
      </c>
      <c r="L225" s="7">
        <v>40</v>
      </c>
      <c r="M225" s="7">
        <v>32.5</v>
      </c>
      <c r="N225" s="7">
        <v>33.5</v>
      </c>
      <c r="O225" s="36">
        <v>4.3549999999999998E-2</v>
      </c>
      <c r="P225" s="40">
        <v>9.6</v>
      </c>
    </row>
    <row r="226" spans="1:16" ht="18" hidden="1" customHeight="1">
      <c r="A226" s="18" t="s">
        <v>1064</v>
      </c>
      <c r="B226" s="8" t="s">
        <v>1</v>
      </c>
      <c r="C226" s="30" t="s">
        <v>876</v>
      </c>
      <c r="D226" s="6" t="s">
        <v>130</v>
      </c>
      <c r="E226" s="6" t="s">
        <v>1066</v>
      </c>
      <c r="F226" s="30" t="str">
        <f t="shared" si="3"/>
        <v>SSI 2864 Утюг (голубой)</v>
      </c>
      <c r="G226" s="17">
        <v>8693807225848</v>
      </c>
      <c r="H226" s="13">
        <v>6</v>
      </c>
      <c r="I226" s="7">
        <v>32.5</v>
      </c>
      <c r="J226" s="7">
        <v>12.8</v>
      </c>
      <c r="K226" s="7">
        <v>16</v>
      </c>
      <c r="L226" s="7">
        <v>40</v>
      </c>
      <c r="M226" s="7">
        <v>32.5</v>
      </c>
      <c r="N226" s="7">
        <v>33.5</v>
      </c>
      <c r="O226" s="36">
        <v>4.3549999999999998E-2</v>
      </c>
      <c r="P226" s="40">
        <v>9.6</v>
      </c>
    </row>
    <row r="227" spans="1:16" ht="18" hidden="1" customHeight="1">
      <c r="A227" s="18" t="s">
        <v>172</v>
      </c>
      <c r="B227" s="5" t="s">
        <v>1</v>
      </c>
      <c r="C227" s="30" t="s">
        <v>1059</v>
      </c>
      <c r="D227" s="6" t="s">
        <v>130</v>
      </c>
      <c r="E227" s="6" t="s">
        <v>1061</v>
      </c>
      <c r="F227" s="30" t="str">
        <f t="shared" si="3"/>
        <v>SSI 2866 Утюг</v>
      </c>
      <c r="G227" s="17">
        <v>8693807225060</v>
      </c>
      <c r="H227" s="13">
        <v>6</v>
      </c>
      <c r="I227" s="7">
        <v>30</v>
      </c>
      <c r="J227" s="7">
        <v>12.5</v>
      </c>
      <c r="K227" s="7">
        <v>16</v>
      </c>
      <c r="L227" s="7">
        <v>39.5</v>
      </c>
      <c r="M227" s="7">
        <v>31.5</v>
      </c>
      <c r="N227" s="7">
        <v>34</v>
      </c>
      <c r="O227" s="36">
        <v>4.2304500000000002E-2</v>
      </c>
      <c r="P227" s="40">
        <v>8.6999999999999993</v>
      </c>
    </row>
    <row r="228" spans="1:16" ht="18" hidden="1" customHeight="1">
      <c r="A228" s="18" t="s">
        <v>172</v>
      </c>
      <c r="B228" s="5" t="s">
        <v>1</v>
      </c>
      <c r="C228" s="30" t="s">
        <v>1060</v>
      </c>
      <c r="D228" s="6" t="s">
        <v>130</v>
      </c>
      <c r="E228" s="6" t="s">
        <v>1062</v>
      </c>
      <c r="F228" s="30" t="str">
        <f t="shared" si="3"/>
        <v>SSI 2867 Утюг</v>
      </c>
      <c r="G228" s="17">
        <v>8693807225077</v>
      </c>
      <c r="H228" s="13">
        <v>6</v>
      </c>
      <c r="I228" s="7">
        <v>28.5</v>
      </c>
      <c r="J228" s="7">
        <v>12.5</v>
      </c>
      <c r="K228" s="7">
        <v>13.5</v>
      </c>
      <c r="L228" s="7">
        <v>29.8</v>
      </c>
      <c r="M228" s="7">
        <v>26.5</v>
      </c>
      <c r="N228" s="7">
        <v>29</v>
      </c>
      <c r="O228" s="36">
        <v>2.2901300000000003E-2</v>
      </c>
      <c r="P228" s="40">
        <v>7.4</v>
      </c>
    </row>
    <row r="229" spans="1:16" ht="18" hidden="1" customHeight="1">
      <c r="A229" s="18" t="s">
        <v>172</v>
      </c>
      <c r="B229" s="5" t="s">
        <v>1</v>
      </c>
      <c r="C229" s="30" t="s">
        <v>19</v>
      </c>
      <c r="D229" s="6" t="s">
        <v>130</v>
      </c>
      <c r="E229" s="6" t="s">
        <v>342</v>
      </c>
      <c r="F229" s="30" t="str">
        <f t="shared" si="3"/>
        <v>SSI 2844 Утюг</v>
      </c>
      <c r="G229" s="17">
        <v>8693807162006</v>
      </c>
      <c r="H229" s="13">
        <v>8</v>
      </c>
      <c r="I229" s="7">
        <v>31.5</v>
      </c>
      <c r="J229" s="7">
        <v>13.5</v>
      </c>
      <c r="K229" s="7">
        <v>17.5</v>
      </c>
      <c r="L229" s="7">
        <v>31.5</v>
      </c>
      <c r="M229" s="7">
        <v>68</v>
      </c>
      <c r="N229" s="7">
        <v>37</v>
      </c>
      <c r="O229" s="36">
        <v>8.4900000000000003E-2</v>
      </c>
      <c r="P229" s="40">
        <v>14</v>
      </c>
    </row>
    <row r="230" spans="1:16" ht="18" hidden="1" customHeight="1">
      <c r="A230" s="18" t="s">
        <v>172</v>
      </c>
      <c r="B230" s="5" t="s">
        <v>1</v>
      </c>
      <c r="C230" s="30" t="s">
        <v>618</v>
      </c>
      <c r="D230" s="6" t="s">
        <v>130</v>
      </c>
      <c r="E230" s="6" t="s">
        <v>619</v>
      </c>
      <c r="F230" s="30" t="str">
        <f t="shared" si="3"/>
        <v>SSI 2851 Утюг</v>
      </c>
      <c r="G230" s="17">
        <v>8693807218680</v>
      </c>
      <c r="H230" s="13">
        <v>10</v>
      </c>
      <c r="I230" s="7">
        <v>30.7</v>
      </c>
      <c r="J230" s="7">
        <v>12.4</v>
      </c>
      <c r="K230" s="7">
        <v>15.8</v>
      </c>
      <c r="L230" s="7">
        <v>64.5</v>
      </c>
      <c r="M230" s="7">
        <v>32</v>
      </c>
      <c r="N230" s="7">
        <v>33.5</v>
      </c>
      <c r="O230" s="36">
        <v>6.9143999999999997E-2</v>
      </c>
      <c r="P230" s="40">
        <v>13.5</v>
      </c>
    </row>
    <row r="231" spans="1:16" ht="18" hidden="1" customHeight="1">
      <c r="A231" s="18" t="s">
        <v>172</v>
      </c>
      <c r="B231" s="5" t="s">
        <v>1</v>
      </c>
      <c r="C231" s="30" t="s">
        <v>164</v>
      </c>
      <c r="D231" s="6" t="s">
        <v>130</v>
      </c>
      <c r="E231" s="6" t="s">
        <v>388</v>
      </c>
      <c r="F231" s="30" t="str">
        <f t="shared" si="3"/>
        <v>SSI 2853 Утюг</v>
      </c>
      <c r="G231" s="17">
        <v>8693807205055</v>
      </c>
      <c r="H231" s="13">
        <v>8</v>
      </c>
      <c r="I231" s="7">
        <v>31.8</v>
      </c>
      <c r="J231" s="7">
        <v>13.2</v>
      </c>
      <c r="K231" s="7">
        <v>17.2</v>
      </c>
      <c r="L231" s="7">
        <v>68.5</v>
      </c>
      <c r="M231" s="7">
        <v>33</v>
      </c>
      <c r="N231" s="7">
        <v>36</v>
      </c>
      <c r="O231" s="36">
        <v>8.4900000000000003E-2</v>
      </c>
      <c r="P231" s="40">
        <v>14</v>
      </c>
    </row>
    <row r="232" spans="1:16" ht="18" hidden="1" customHeight="1">
      <c r="A232" s="18" t="s">
        <v>1478</v>
      </c>
      <c r="B232" s="5" t="s">
        <v>1</v>
      </c>
      <c r="C232" s="30" t="s">
        <v>1142</v>
      </c>
      <c r="D232" s="6" t="s">
        <v>130</v>
      </c>
      <c r="E232" s="6" t="s">
        <v>1148</v>
      </c>
      <c r="F232" s="30" t="str">
        <f t="shared" si="3"/>
        <v>SSI 2871 Утюг (фиолетовый)</v>
      </c>
      <c r="G232" s="17">
        <v>8693807226357</v>
      </c>
      <c r="H232" s="13">
        <v>8</v>
      </c>
      <c r="I232" s="7">
        <v>30.5</v>
      </c>
      <c r="J232" s="7">
        <v>12.3</v>
      </c>
      <c r="K232" s="7">
        <v>16.2</v>
      </c>
      <c r="L232" s="7">
        <v>51.5</v>
      </c>
      <c r="M232" s="7">
        <v>31.8</v>
      </c>
      <c r="N232" s="7">
        <v>34.5</v>
      </c>
      <c r="O232" s="36">
        <v>5.7000000000000002E-2</v>
      </c>
      <c r="P232" s="40">
        <v>11</v>
      </c>
    </row>
    <row r="233" spans="1:16" ht="18" hidden="1" customHeight="1">
      <c r="A233" s="59" t="s">
        <v>1355</v>
      </c>
      <c r="B233" s="54" t="s">
        <v>1</v>
      </c>
      <c r="C233" s="60" t="s">
        <v>1142</v>
      </c>
      <c r="D233" s="55" t="s">
        <v>130</v>
      </c>
      <c r="E233" s="55" t="s">
        <v>1479</v>
      </c>
      <c r="F233" s="60" t="str">
        <f t="shared" si="3"/>
        <v>SSI 2871 Утюг (синий)</v>
      </c>
      <c r="G233" s="61">
        <v>8693807226357</v>
      </c>
      <c r="H233" s="57">
        <v>8</v>
      </c>
      <c r="I233" s="53">
        <v>30.5</v>
      </c>
      <c r="J233" s="53">
        <v>12.3</v>
      </c>
      <c r="K233" s="53">
        <v>16.2</v>
      </c>
      <c r="L233" s="53">
        <v>51.5</v>
      </c>
      <c r="M233" s="53">
        <v>31.8</v>
      </c>
      <c r="N233" s="53">
        <v>34.5</v>
      </c>
      <c r="O233" s="62">
        <v>5.7000000000000002E-2</v>
      </c>
      <c r="P233" s="63">
        <v>11</v>
      </c>
    </row>
    <row r="234" spans="1:16" ht="18" hidden="1" customHeight="1">
      <c r="A234" s="59" t="s">
        <v>1065</v>
      </c>
      <c r="B234" s="54" t="s">
        <v>1</v>
      </c>
      <c r="C234" s="60" t="s">
        <v>1142</v>
      </c>
      <c r="D234" s="55" t="s">
        <v>130</v>
      </c>
      <c r="E234" s="55" t="s">
        <v>1480</v>
      </c>
      <c r="F234" s="60" t="str">
        <f t="shared" si="3"/>
        <v>SSI 2871 Утюг (коричневый)</v>
      </c>
      <c r="G234" s="61">
        <v>8693807226357</v>
      </c>
      <c r="H234" s="57">
        <v>8</v>
      </c>
      <c r="I234" s="53">
        <v>30.5</v>
      </c>
      <c r="J234" s="53">
        <v>12.3</v>
      </c>
      <c r="K234" s="53">
        <v>16.2</v>
      </c>
      <c r="L234" s="53">
        <v>51.5</v>
      </c>
      <c r="M234" s="53">
        <v>31.8</v>
      </c>
      <c r="N234" s="53">
        <v>34.5</v>
      </c>
      <c r="O234" s="62">
        <v>5.7000000000000002E-2</v>
      </c>
      <c r="P234" s="63">
        <v>11</v>
      </c>
    </row>
    <row r="235" spans="1:16" ht="18" hidden="1" customHeight="1">
      <c r="A235" s="18" t="s">
        <v>172</v>
      </c>
      <c r="B235" s="5" t="s">
        <v>1</v>
      </c>
      <c r="C235" s="30" t="s">
        <v>1143</v>
      </c>
      <c r="D235" s="6" t="s">
        <v>130</v>
      </c>
      <c r="E235" s="6" t="s">
        <v>1149</v>
      </c>
      <c r="F235" s="30" t="str">
        <f t="shared" si="3"/>
        <v>SSI 2872 Утюг</v>
      </c>
      <c r="G235" s="17">
        <v>8693807226364</v>
      </c>
      <c r="H235" s="13">
        <v>8</v>
      </c>
      <c r="I235" s="7">
        <v>30.5</v>
      </c>
      <c r="J235" s="7">
        <v>12.5</v>
      </c>
      <c r="K235" s="7">
        <v>15.8</v>
      </c>
      <c r="L235" s="7">
        <v>51.6</v>
      </c>
      <c r="M235" s="7">
        <v>30.5</v>
      </c>
      <c r="N235" s="7">
        <v>33</v>
      </c>
      <c r="O235" s="36">
        <v>5.1999999999999998E-2</v>
      </c>
      <c r="P235" s="40">
        <v>11</v>
      </c>
    </row>
    <row r="236" spans="1:16" ht="18" hidden="1" customHeight="1">
      <c r="A236" s="16" t="s">
        <v>1529</v>
      </c>
      <c r="B236" s="8" t="s">
        <v>1</v>
      </c>
      <c r="C236" s="30" t="s">
        <v>1158</v>
      </c>
      <c r="D236" s="6" t="s">
        <v>130</v>
      </c>
      <c r="E236" s="6" t="s">
        <v>1528</v>
      </c>
      <c r="F236" s="30" t="str">
        <f t="shared" si="3"/>
        <v>SSI 2875 Утюги (цвет не определен)</v>
      </c>
      <c r="G236" s="17">
        <v>8693807226098</v>
      </c>
      <c r="H236" s="13">
        <v>6</v>
      </c>
      <c r="I236" s="7">
        <v>33.5</v>
      </c>
      <c r="J236" s="7">
        <v>15</v>
      </c>
      <c r="K236" s="7">
        <v>18</v>
      </c>
      <c r="L236" s="7">
        <v>46.6</v>
      </c>
      <c r="M236" s="7">
        <v>34.700000000000003</v>
      </c>
      <c r="N236" s="7">
        <v>37.6</v>
      </c>
      <c r="O236" s="36">
        <v>6.0799951999999997E-2</v>
      </c>
      <c r="P236" s="40">
        <v>11.8</v>
      </c>
    </row>
    <row r="237" spans="1:16" ht="18" hidden="1" customHeight="1">
      <c r="A237" s="16" t="s">
        <v>1456</v>
      </c>
      <c r="B237" s="8" t="s">
        <v>1</v>
      </c>
      <c r="C237" s="30" t="s">
        <v>1158</v>
      </c>
      <c r="D237" s="6" t="s">
        <v>130</v>
      </c>
      <c r="E237" s="6" t="s">
        <v>1160</v>
      </c>
      <c r="F237" s="30" t="str">
        <f t="shared" si="3"/>
        <v>SSI 2875 Утюги (синий)</v>
      </c>
      <c r="G237" s="17">
        <v>8693807226098</v>
      </c>
      <c r="H237" s="13">
        <v>6</v>
      </c>
      <c r="I237" s="7">
        <v>33.5</v>
      </c>
      <c r="J237" s="7">
        <v>15</v>
      </c>
      <c r="K237" s="7">
        <v>18</v>
      </c>
      <c r="L237" s="7">
        <v>46.6</v>
      </c>
      <c r="M237" s="7">
        <v>34.700000000000003</v>
      </c>
      <c r="N237" s="7">
        <v>37.6</v>
      </c>
      <c r="O237" s="36">
        <v>6.0799951999999997E-2</v>
      </c>
      <c r="P237" s="40">
        <v>11.8</v>
      </c>
    </row>
    <row r="238" spans="1:16" ht="18" hidden="1" customHeight="1">
      <c r="A238" s="16" t="s">
        <v>1526</v>
      </c>
      <c r="B238" s="8" t="s">
        <v>1</v>
      </c>
      <c r="C238" s="30" t="s">
        <v>1158</v>
      </c>
      <c r="D238" s="6" t="s">
        <v>130</v>
      </c>
      <c r="E238" s="6" t="s">
        <v>1481</v>
      </c>
      <c r="F238" s="30" t="str">
        <f t="shared" si="3"/>
        <v>SSI 2875 Утюги (коричневый)</v>
      </c>
      <c r="G238" s="17">
        <v>8693807226098</v>
      </c>
      <c r="H238" s="13">
        <v>6</v>
      </c>
      <c r="I238" s="7">
        <v>33.5</v>
      </c>
      <c r="J238" s="7">
        <v>15</v>
      </c>
      <c r="K238" s="7">
        <v>18</v>
      </c>
      <c r="L238" s="7">
        <v>46.6</v>
      </c>
      <c r="M238" s="7">
        <v>34.700000000000003</v>
      </c>
      <c r="N238" s="7">
        <v>37.6</v>
      </c>
      <c r="O238" s="36">
        <v>6.0799951999999997E-2</v>
      </c>
      <c r="P238" s="40">
        <v>11.8</v>
      </c>
    </row>
    <row r="239" spans="1:16" ht="18" hidden="1" customHeight="1">
      <c r="A239" s="16" t="s">
        <v>172</v>
      </c>
      <c r="B239" s="5" t="s">
        <v>1</v>
      </c>
      <c r="C239" s="30" t="s">
        <v>163</v>
      </c>
      <c r="D239" s="6" t="s">
        <v>130</v>
      </c>
      <c r="E239" s="6" t="s">
        <v>341</v>
      </c>
      <c r="F239" s="30" t="str">
        <f t="shared" si="3"/>
        <v>SSI 2858 Утюг</v>
      </c>
      <c r="G239" s="17">
        <v>8693807210745</v>
      </c>
      <c r="H239" s="13">
        <v>6</v>
      </c>
      <c r="I239" s="7">
        <v>15</v>
      </c>
      <c r="J239" s="7">
        <v>12</v>
      </c>
      <c r="K239" s="7">
        <v>29</v>
      </c>
      <c r="L239" s="7">
        <v>31</v>
      </c>
      <c r="M239" s="7">
        <v>30</v>
      </c>
      <c r="N239" s="7">
        <v>36</v>
      </c>
      <c r="O239" s="36">
        <v>4.02E-2</v>
      </c>
      <c r="P239" s="40">
        <v>8</v>
      </c>
    </row>
    <row r="240" spans="1:16" ht="18" hidden="1" customHeight="1">
      <c r="A240" s="16" t="s">
        <v>172</v>
      </c>
      <c r="B240" s="5" t="s">
        <v>1</v>
      </c>
      <c r="C240" s="30" t="s">
        <v>109</v>
      </c>
      <c r="D240" s="6" t="s">
        <v>131</v>
      </c>
      <c r="E240" s="6" t="s">
        <v>1085</v>
      </c>
      <c r="F240" s="30" t="str">
        <f t="shared" si="3"/>
        <v>SSI 2857 Утюг</v>
      </c>
      <c r="G240" s="17">
        <v>8693807208025</v>
      </c>
      <c r="H240" s="13">
        <v>8</v>
      </c>
      <c r="I240" s="7">
        <v>32</v>
      </c>
      <c r="J240" s="7">
        <v>14</v>
      </c>
      <c r="K240" s="7">
        <v>16.5</v>
      </c>
      <c r="L240" s="7">
        <v>56</v>
      </c>
      <c r="M240" s="7">
        <v>34</v>
      </c>
      <c r="N240" s="7">
        <v>35</v>
      </c>
      <c r="O240" s="36">
        <v>6.4399999999999999E-2</v>
      </c>
      <c r="P240" s="40">
        <v>11.2</v>
      </c>
    </row>
    <row r="241" spans="1:16" ht="18" hidden="1" customHeight="1">
      <c r="A241" s="16" t="s">
        <v>1065</v>
      </c>
      <c r="B241" s="5" t="s">
        <v>1</v>
      </c>
      <c r="C241" s="30" t="s">
        <v>1081</v>
      </c>
      <c r="D241" s="6" t="s">
        <v>130</v>
      </c>
      <c r="E241" s="6" t="s">
        <v>1082</v>
      </c>
      <c r="F241" s="30" t="str">
        <f t="shared" si="3"/>
        <v>SSI 2863 Утюг (коричневый)</v>
      </c>
      <c r="G241" s="17">
        <v>8693807225831</v>
      </c>
      <c r="H241" s="13">
        <v>6</v>
      </c>
      <c r="I241" s="7">
        <v>31.5</v>
      </c>
      <c r="J241" s="7">
        <v>12.8</v>
      </c>
      <c r="K241" s="7">
        <v>16</v>
      </c>
      <c r="L241" s="7">
        <v>40</v>
      </c>
      <c r="M241" s="7">
        <v>32.5</v>
      </c>
      <c r="N241" s="7">
        <v>33.5</v>
      </c>
      <c r="O241" s="36">
        <v>4.3549999999999998E-2</v>
      </c>
      <c r="P241" s="40">
        <v>9.6</v>
      </c>
    </row>
    <row r="242" spans="1:16" ht="18" hidden="1" customHeight="1">
      <c r="A242" s="16" t="s">
        <v>1355</v>
      </c>
      <c r="B242" s="5" t="s">
        <v>1</v>
      </c>
      <c r="C242" s="30" t="s">
        <v>1081</v>
      </c>
      <c r="D242" s="6" t="s">
        <v>130</v>
      </c>
      <c r="E242" s="6" t="s">
        <v>1356</v>
      </c>
      <c r="F242" s="30" t="str">
        <f t="shared" si="3"/>
        <v>SSI 2863 Утюг (синий)</v>
      </c>
      <c r="G242" s="17">
        <v>8693807225831</v>
      </c>
      <c r="H242" s="13">
        <v>6</v>
      </c>
      <c r="I242" s="7">
        <v>31.5</v>
      </c>
      <c r="J242" s="7">
        <v>12.8</v>
      </c>
      <c r="K242" s="7">
        <v>16</v>
      </c>
      <c r="L242" s="7">
        <v>40</v>
      </c>
      <c r="M242" s="7">
        <v>32.5</v>
      </c>
      <c r="N242" s="7">
        <v>33.5</v>
      </c>
      <c r="O242" s="36">
        <v>4.3549999999999998E-2</v>
      </c>
      <c r="P242" s="40">
        <v>9.6</v>
      </c>
    </row>
    <row r="243" spans="1:16" ht="18" hidden="1" customHeight="1">
      <c r="A243" s="16" t="s">
        <v>172</v>
      </c>
      <c r="B243" s="5" t="s">
        <v>1</v>
      </c>
      <c r="C243" s="30" t="s">
        <v>20</v>
      </c>
      <c r="D243" s="6" t="s">
        <v>130</v>
      </c>
      <c r="E243" s="6" t="s">
        <v>347</v>
      </c>
      <c r="F243" s="30" t="str">
        <f t="shared" si="3"/>
        <v>SSI 2852 Утюг</v>
      </c>
      <c r="G243" s="17">
        <v>8693807202887</v>
      </c>
      <c r="H243" s="13">
        <v>1</v>
      </c>
      <c r="I243" s="7">
        <v>41</v>
      </c>
      <c r="J243" s="7">
        <v>19</v>
      </c>
      <c r="K243" s="7">
        <v>37</v>
      </c>
      <c r="L243" s="7">
        <v>19.5</v>
      </c>
      <c r="M243" s="7">
        <v>41.5</v>
      </c>
      <c r="N243" s="7">
        <v>37</v>
      </c>
      <c r="O243" s="36">
        <v>2.9399999999999999E-2</v>
      </c>
      <c r="P243" s="40">
        <v>6.5</v>
      </c>
    </row>
    <row r="244" spans="1:16" ht="18" hidden="1" customHeight="1">
      <c r="A244" s="16" t="s">
        <v>679</v>
      </c>
      <c r="B244" s="5" t="s">
        <v>1</v>
      </c>
      <c r="C244" s="30" t="s">
        <v>676</v>
      </c>
      <c r="D244" s="6" t="s">
        <v>130</v>
      </c>
      <c r="E244" s="6" t="s">
        <v>701</v>
      </c>
      <c r="F244" s="30" t="str">
        <f t="shared" si="3"/>
        <v>SSI 2862 Утюг дорожный</v>
      </c>
      <c r="G244" s="17">
        <v>8693807222472</v>
      </c>
      <c r="H244" s="13">
        <v>10</v>
      </c>
      <c r="I244" s="7">
        <v>23.3</v>
      </c>
      <c r="J244" s="7">
        <v>10</v>
      </c>
      <c r="K244" s="7">
        <v>11</v>
      </c>
      <c r="L244" s="7">
        <v>52</v>
      </c>
      <c r="M244" s="7">
        <v>24.5</v>
      </c>
      <c r="N244" s="7">
        <v>23.6</v>
      </c>
      <c r="O244" s="36">
        <v>3.00664E-2</v>
      </c>
      <c r="P244" s="40">
        <v>10.5</v>
      </c>
    </row>
    <row r="245" spans="1:16" ht="18" hidden="1" customHeight="1">
      <c r="A245" s="16" t="s">
        <v>172</v>
      </c>
      <c r="B245" s="5" t="s">
        <v>1</v>
      </c>
      <c r="C245" s="30" t="s">
        <v>677</v>
      </c>
      <c r="D245" s="6" t="s">
        <v>130</v>
      </c>
      <c r="E245" s="6" t="s">
        <v>702</v>
      </c>
      <c r="F245" s="30" t="str">
        <f t="shared" si="3"/>
        <v>SSI 2860 Утюг</v>
      </c>
      <c r="G245" s="17">
        <v>8693807222205</v>
      </c>
      <c r="H245" s="13">
        <v>12</v>
      </c>
      <c r="I245" s="7">
        <v>26</v>
      </c>
      <c r="J245" s="7">
        <v>11</v>
      </c>
      <c r="K245" s="7">
        <v>13</v>
      </c>
      <c r="L245" s="7">
        <v>54</v>
      </c>
      <c r="M245" s="7">
        <v>27.5</v>
      </c>
      <c r="N245" s="7">
        <v>34.5</v>
      </c>
      <c r="O245" s="36">
        <v>5.12325E-2</v>
      </c>
      <c r="P245" s="40">
        <v>8.8000000000000007</v>
      </c>
    </row>
    <row r="246" spans="1:16" ht="18" hidden="1" customHeight="1">
      <c r="A246" s="16" t="s">
        <v>172</v>
      </c>
      <c r="B246" s="5" t="s">
        <v>1</v>
      </c>
      <c r="C246" s="30" t="s">
        <v>678</v>
      </c>
      <c r="D246" s="6" t="s">
        <v>130</v>
      </c>
      <c r="E246" s="6" t="s">
        <v>703</v>
      </c>
      <c r="F246" s="30" t="str">
        <f t="shared" si="3"/>
        <v>SSI 2861 Утюг</v>
      </c>
      <c r="G246" s="17">
        <v>8693807222212</v>
      </c>
      <c r="H246" s="13">
        <v>12</v>
      </c>
      <c r="I246" s="7">
        <v>26</v>
      </c>
      <c r="J246" s="7">
        <v>11</v>
      </c>
      <c r="K246" s="7">
        <v>13</v>
      </c>
      <c r="L246" s="7">
        <v>54</v>
      </c>
      <c r="M246" s="7">
        <v>27.5</v>
      </c>
      <c r="N246" s="7">
        <v>34.5</v>
      </c>
      <c r="O246" s="36">
        <v>5.12325E-2</v>
      </c>
      <c r="P246" s="40">
        <v>9.6999999999999993</v>
      </c>
    </row>
    <row r="247" spans="1:16" ht="18" hidden="1" customHeight="1">
      <c r="A247" s="16" t="s">
        <v>481</v>
      </c>
      <c r="B247" s="5" t="s">
        <v>1</v>
      </c>
      <c r="C247" s="30" t="s">
        <v>549</v>
      </c>
      <c r="D247" s="6" t="s">
        <v>131</v>
      </c>
      <c r="E247" s="6" t="s">
        <v>551</v>
      </c>
      <c r="F247" s="30" t="str">
        <f t="shared" si="3"/>
        <v>SVC 3460 Пылесос</v>
      </c>
      <c r="G247" s="17">
        <v>8693807210929</v>
      </c>
      <c r="H247" s="13">
        <v>12</v>
      </c>
      <c r="I247" s="7">
        <v>10</v>
      </c>
      <c r="J247" s="7">
        <v>36</v>
      </c>
      <c r="K247" s="7">
        <v>14</v>
      </c>
      <c r="L247" s="7">
        <v>38.5</v>
      </c>
      <c r="M247" s="7">
        <v>60</v>
      </c>
      <c r="N247" s="7">
        <v>30</v>
      </c>
      <c r="O247" s="36">
        <v>6.9000000000000006E-2</v>
      </c>
      <c r="P247" s="40">
        <v>10.648</v>
      </c>
    </row>
    <row r="248" spans="1:16" ht="18" hidden="1" customHeight="1">
      <c r="A248" s="16" t="s">
        <v>635</v>
      </c>
      <c r="B248" s="5" t="s">
        <v>1</v>
      </c>
      <c r="C248" s="30" t="s">
        <v>803</v>
      </c>
      <c r="D248" s="6" t="s">
        <v>130</v>
      </c>
      <c r="E248" s="6" t="s">
        <v>804</v>
      </c>
      <c r="F248" s="30" t="str">
        <f t="shared" si="3"/>
        <v>SVC 3467 Пылесос (красный)</v>
      </c>
      <c r="G248" s="17">
        <v>8693807223721</v>
      </c>
      <c r="H248" s="13">
        <v>1</v>
      </c>
      <c r="I248" s="7">
        <v>44</v>
      </c>
      <c r="J248" s="7">
        <v>29.5</v>
      </c>
      <c r="K248" s="7">
        <v>38</v>
      </c>
      <c r="L248" s="7">
        <v>44</v>
      </c>
      <c r="M248" s="7">
        <v>29.5</v>
      </c>
      <c r="N248" s="7">
        <v>38</v>
      </c>
      <c r="O248" s="36">
        <v>4.9324E-2</v>
      </c>
      <c r="P248" s="40">
        <v>7</v>
      </c>
    </row>
    <row r="249" spans="1:16" ht="18" hidden="1" customHeight="1">
      <c r="A249" s="16" t="s">
        <v>636</v>
      </c>
      <c r="B249" s="11" t="s">
        <v>1</v>
      </c>
      <c r="C249" s="30" t="s">
        <v>803</v>
      </c>
      <c r="D249" s="6" t="s">
        <v>130</v>
      </c>
      <c r="E249" s="6" t="s">
        <v>1092</v>
      </c>
      <c r="F249" s="30" t="str">
        <f t="shared" si="3"/>
        <v>SVC 3467 Пылесос (оранжевый)</v>
      </c>
      <c r="G249" s="17">
        <v>8693807223721</v>
      </c>
      <c r="H249" s="13">
        <v>1</v>
      </c>
      <c r="I249" s="7">
        <v>44</v>
      </c>
      <c r="J249" s="7">
        <v>29.5</v>
      </c>
      <c r="K249" s="7">
        <v>38</v>
      </c>
      <c r="L249" s="7">
        <v>44</v>
      </c>
      <c r="M249" s="7">
        <v>29.5</v>
      </c>
      <c r="N249" s="7">
        <v>38</v>
      </c>
      <c r="O249" s="36">
        <v>4.9299999999999997E-2</v>
      </c>
      <c r="P249" s="40">
        <v>7</v>
      </c>
    </row>
    <row r="250" spans="1:16" ht="18" hidden="1" customHeight="1">
      <c r="A250" s="16" t="s">
        <v>1091</v>
      </c>
      <c r="B250" s="11" t="s">
        <v>1</v>
      </c>
      <c r="C250" s="30" t="s">
        <v>803</v>
      </c>
      <c r="D250" s="6" t="s">
        <v>130</v>
      </c>
      <c r="E250" s="6" t="s">
        <v>1093</v>
      </c>
      <c r="F250" s="30" t="str">
        <f t="shared" si="3"/>
        <v>SVC 3467 Пылесос (зеленый)</v>
      </c>
      <c r="G250" s="17">
        <v>8693807223721</v>
      </c>
      <c r="H250" s="13">
        <v>1</v>
      </c>
      <c r="I250" s="7">
        <v>44</v>
      </c>
      <c r="J250" s="7">
        <v>29.5</v>
      </c>
      <c r="K250" s="7">
        <v>38</v>
      </c>
      <c r="L250" s="7">
        <v>44</v>
      </c>
      <c r="M250" s="7">
        <v>29.5</v>
      </c>
      <c r="N250" s="7">
        <v>38</v>
      </c>
      <c r="O250" s="36">
        <v>4.9299999999999997E-2</v>
      </c>
      <c r="P250" s="40">
        <v>7</v>
      </c>
    </row>
    <row r="251" spans="1:16" ht="18" hidden="1" customHeight="1">
      <c r="A251" s="16" t="s">
        <v>481</v>
      </c>
      <c r="B251" s="5" t="s">
        <v>1</v>
      </c>
      <c r="C251" s="30" t="s">
        <v>809</v>
      </c>
      <c r="D251" s="6" t="s">
        <v>131</v>
      </c>
      <c r="E251" s="6" t="s">
        <v>810</v>
      </c>
      <c r="F251" s="30" t="str">
        <f t="shared" si="3"/>
        <v>SVC 3463 Пылесос</v>
      </c>
      <c r="G251" s="17">
        <v>8693807222342</v>
      </c>
      <c r="H251" s="13">
        <v>4</v>
      </c>
      <c r="I251" s="7">
        <v>15</v>
      </c>
      <c r="J251" s="7">
        <v>62.5</v>
      </c>
      <c r="K251" s="7">
        <v>16.5</v>
      </c>
      <c r="L251" s="7">
        <v>31.5</v>
      </c>
      <c r="M251" s="7">
        <v>64</v>
      </c>
      <c r="N251" s="7">
        <v>34.5</v>
      </c>
      <c r="O251" s="36">
        <v>6.9552000000000003E-2</v>
      </c>
      <c r="P251" s="40">
        <v>9.36</v>
      </c>
    </row>
    <row r="252" spans="1:16" ht="18" hidden="1" customHeight="1">
      <c r="A252" s="16" t="s">
        <v>481</v>
      </c>
      <c r="B252" s="5" t="s">
        <v>1</v>
      </c>
      <c r="C252" s="30" t="s">
        <v>60</v>
      </c>
      <c r="D252" s="6" t="s">
        <v>131</v>
      </c>
      <c r="E252" s="6" t="s">
        <v>348</v>
      </c>
      <c r="F252" s="30" t="str">
        <f t="shared" si="3"/>
        <v>SVC 3447 Пылесос</v>
      </c>
      <c r="G252" s="17">
        <v>8693807162211</v>
      </c>
      <c r="H252" s="13">
        <v>6</v>
      </c>
      <c r="I252" s="7">
        <v>13</v>
      </c>
      <c r="J252" s="7">
        <v>68.599999999999994</v>
      </c>
      <c r="K252" s="7">
        <v>15.3</v>
      </c>
      <c r="L252" s="7">
        <v>27.5</v>
      </c>
      <c r="M252" s="7">
        <v>69.5</v>
      </c>
      <c r="N252" s="7">
        <v>48.5</v>
      </c>
      <c r="O252" s="36">
        <v>9.2695625000000004E-2</v>
      </c>
      <c r="P252" s="40">
        <v>13.602</v>
      </c>
    </row>
    <row r="253" spans="1:16" ht="18" hidden="1" customHeight="1">
      <c r="A253" s="16" t="s">
        <v>481</v>
      </c>
      <c r="B253" s="8" t="s">
        <v>1</v>
      </c>
      <c r="C253" s="30" t="s">
        <v>745</v>
      </c>
      <c r="D253" s="6" t="s">
        <v>130</v>
      </c>
      <c r="E253" s="6" t="s">
        <v>746</v>
      </c>
      <c r="F253" s="30" t="str">
        <f t="shared" si="3"/>
        <v>SVC 3464 Пылесос</v>
      </c>
      <c r="G253" s="17">
        <v>8693807222878</v>
      </c>
      <c r="H253" s="13">
        <v>6</v>
      </c>
      <c r="I253" s="7">
        <v>13.5</v>
      </c>
      <c r="J253" s="7">
        <v>68</v>
      </c>
      <c r="K253" s="7">
        <v>11.5</v>
      </c>
      <c r="L253" s="7">
        <v>28.5</v>
      </c>
      <c r="M253" s="7">
        <v>69.5</v>
      </c>
      <c r="N253" s="7">
        <v>35.5</v>
      </c>
      <c r="O253" s="36">
        <v>7.0316624999999994E-2</v>
      </c>
      <c r="P253" s="40">
        <v>13.5</v>
      </c>
    </row>
    <row r="254" spans="1:16" ht="18" hidden="1" customHeight="1">
      <c r="A254" s="16" t="s">
        <v>1497</v>
      </c>
      <c r="B254" s="8" t="s">
        <v>1</v>
      </c>
      <c r="C254" s="30" t="s">
        <v>21</v>
      </c>
      <c r="D254" s="6" t="s">
        <v>131</v>
      </c>
      <c r="E254" s="6" t="s">
        <v>349</v>
      </c>
      <c r="F254" s="30" t="str">
        <f t="shared" si="3"/>
        <v xml:space="preserve">SVC 3441 Пылесосы (цвет не определен) </v>
      </c>
      <c r="G254" s="17">
        <v>8693807147683</v>
      </c>
      <c r="H254" s="13">
        <v>4</v>
      </c>
      <c r="I254" s="7">
        <v>16</v>
      </c>
      <c r="J254" s="7">
        <v>40</v>
      </c>
      <c r="K254" s="7">
        <v>15.6</v>
      </c>
      <c r="L254" s="7">
        <v>34</v>
      </c>
      <c r="M254" s="7">
        <v>42.5</v>
      </c>
      <c r="N254" s="7">
        <v>34</v>
      </c>
      <c r="O254" s="36">
        <v>4.7800000000000002E-2</v>
      </c>
      <c r="P254" s="40">
        <v>10.1</v>
      </c>
    </row>
    <row r="255" spans="1:16" ht="18" hidden="1" customHeight="1">
      <c r="A255" s="56" t="s">
        <v>1498</v>
      </c>
      <c r="B255" s="58" t="s">
        <v>1</v>
      </c>
      <c r="C255" s="60" t="s">
        <v>21</v>
      </c>
      <c r="D255" s="55" t="s">
        <v>131</v>
      </c>
      <c r="E255" s="55" t="s">
        <v>1089</v>
      </c>
      <c r="F255" s="60" t="str">
        <f t="shared" si="3"/>
        <v xml:space="preserve">SVC 3441 Пылесосы (красный) </v>
      </c>
      <c r="G255" s="61">
        <v>8693807147683</v>
      </c>
      <c r="H255" s="57">
        <v>4</v>
      </c>
      <c r="I255" s="53">
        <v>16</v>
      </c>
      <c r="J255" s="53">
        <v>40</v>
      </c>
      <c r="K255" s="53">
        <v>15.6</v>
      </c>
      <c r="L255" s="53">
        <v>34</v>
      </c>
      <c r="M255" s="53">
        <v>42.5</v>
      </c>
      <c r="N255" s="53">
        <v>34</v>
      </c>
      <c r="O255" s="62">
        <v>4.7800000000000002E-2</v>
      </c>
      <c r="P255" s="63">
        <v>10.1</v>
      </c>
    </row>
    <row r="256" spans="1:16" ht="18" hidden="1" customHeight="1">
      <c r="A256" s="56" t="s">
        <v>1499</v>
      </c>
      <c r="B256" s="58" t="s">
        <v>1</v>
      </c>
      <c r="C256" s="60" t="s">
        <v>21</v>
      </c>
      <c r="D256" s="55" t="s">
        <v>131</v>
      </c>
      <c r="E256" s="55" t="s">
        <v>1090</v>
      </c>
      <c r="F256" s="60" t="str">
        <f t="shared" si="3"/>
        <v xml:space="preserve">SVC 3441 Пылесосы (черный) </v>
      </c>
      <c r="G256" s="61">
        <v>8693807147683</v>
      </c>
      <c r="H256" s="57">
        <v>4</v>
      </c>
      <c r="I256" s="53">
        <v>16</v>
      </c>
      <c r="J256" s="53">
        <v>40</v>
      </c>
      <c r="K256" s="53">
        <v>15.6</v>
      </c>
      <c r="L256" s="53">
        <v>34</v>
      </c>
      <c r="M256" s="53">
        <v>42.5</v>
      </c>
      <c r="N256" s="53">
        <v>34</v>
      </c>
      <c r="O256" s="62">
        <v>4.7800000000000002E-2</v>
      </c>
      <c r="P256" s="63">
        <v>10.1</v>
      </c>
    </row>
    <row r="257" spans="1:16" ht="18" hidden="1" customHeight="1">
      <c r="A257" s="16" t="s">
        <v>671</v>
      </c>
      <c r="B257" s="8" t="s">
        <v>1</v>
      </c>
      <c r="C257" s="30" t="s">
        <v>669</v>
      </c>
      <c r="D257" s="6" t="s">
        <v>130</v>
      </c>
      <c r="E257" s="6" t="s">
        <v>670</v>
      </c>
      <c r="F257" s="30" t="str">
        <f t="shared" si="3"/>
        <v xml:space="preserve">SVC 3454 Пылесос </v>
      </c>
      <c r="G257" s="17">
        <v>8693807198685</v>
      </c>
      <c r="H257" s="13">
        <v>3</v>
      </c>
      <c r="I257" s="7">
        <v>36.5</v>
      </c>
      <c r="J257" s="7">
        <v>44</v>
      </c>
      <c r="K257" s="7">
        <v>17.5</v>
      </c>
      <c r="L257" s="7">
        <v>38</v>
      </c>
      <c r="M257" s="7">
        <v>45</v>
      </c>
      <c r="N257" s="7">
        <v>54.5</v>
      </c>
      <c r="O257" s="36">
        <v>9.3195E-2</v>
      </c>
      <c r="P257" s="40">
        <v>12.98</v>
      </c>
    </row>
    <row r="258" spans="1:16" ht="18" hidden="1" customHeight="1">
      <c r="A258" s="16" t="s">
        <v>671</v>
      </c>
      <c r="B258" s="5" t="s">
        <v>1</v>
      </c>
      <c r="C258" s="30" t="s">
        <v>1157</v>
      </c>
      <c r="D258" s="6" t="s">
        <v>131</v>
      </c>
      <c r="E258" s="6" t="s">
        <v>1161</v>
      </c>
      <c r="F258" s="30" t="str">
        <f t="shared" ref="F258:F321" si="4">CONCATENATE(C258," ",A258)</f>
        <v xml:space="preserve">SVC 3455W Пылесос </v>
      </c>
      <c r="G258" s="17">
        <v>8693807221116</v>
      </c>
      <c r="H258" s="13">
        <v>4</v>
      </c>
      <c r="I258" s="7">
        <v>40.5</v>
      </c>
      <c r="J258" s="7">
        <v>13</v>
      </c>
      <c r="K258" s="7">
        <v>14.5</v>
      </c>
      <c r="L258" s="7">
        <v>41.5</v>
      </c>
      <c r="M258" s="7">
        <v>27</v>
      </c>
      <c r="N258" s="7">
        <v>31</v>
      </c>
      <c r="O258" s="36">
        <v>3.4735500000000002E-2</v>
      </c>
      <c r="P258" s="40">
        <v>7.56</v>
      </c>
    </row>
    <row r="259" spans="1:16" ht="18" hidden="1" customHeight="1">
      <c r="A259" s="16" t="s">
        <v>481</v>
      </c>
      <c r="B259" s="5" t="s">
        <v>1</v>
      </c>
      <c r="C259" s="30" t="s">
        <v>161</v>
      </c>
      <c r="D259" s="6" t="s">
        <v>130</v>
      </c>
      <c r="E259" s="6" t="s">
        <v>353</v>
      </c>
      <c r="F259" s="30" t="str">
        <f t="shared" si="4"/>
        <v>SVC 3446 Пылесос</v>
      </c>
      <c r="G259" s="17">
        <v>8693807161283</v>
      </c>
      <c r="H259" s="13">
        <v>1</v>
      </c>
      <c r="I259" s="7">
        <v>43</v>
      </c>
      <c r="J259" s="7">
        <v>29</v>
      </c>
      <c r="K259" s="7">
        <v>26</v>
      </c>
      <c r="L259" s="7">
        <v>43</v>
      </c>
      <c r="M259" s="7">
        <v>29</v>
      </c>
      <c r="N259" s="7">
        <v>26</v>
      </c>
      <c r="O259" s="36">
        <v>3.2421999999999999E-2</v>
      </c>
      <c r="P259" s="40">
        <v>4.5999999999999996</v>
      </c>
    </row>
    <row r="260" spans="1:16" ht="18" hidden="1" customHeight="1">
      <c r="A260" s="16" t="s">
        <v>1099</v>
      </c>
      <c r="B260" s="5" t="s">
        <v>1</v>
      </c>
      <c r="C260" s="30" t="s">
        <v>110</v>
      </c>
      <c r="D260" s="6" t="s">
        <v>130</v>
      </c>
      <c r="E260" s="6" t="s">
        <v>1500</v>
      </c>
      <c r="F260" s="30" t="str">
        <f t="shared" si="4"/>
        <v>SVC 3459 Пылесос (цвет не определен)</v>
      </c>
      <c r="G260" s="17">
        <v>8693807208797</v>
      </c>
      <c r="H260" s="13">
        <v>1</v>
      </c>
      <c r="I260" s="7">
        <v>48.5</v>
      </c>
      <c r="J260" s="7">
        <v>29.5</v>
      </c>
      <c r="K260" s="7">
        <v>32.5</v>
      </c>
      <c r="L260" s="7">
        <v>48.5</v>
      </c>
      <c r="M260" s="7">
        <v>29.5</v>
      </c>
      <c r="N260" s="7">
        <v>32.5</v>
      </c>
      <c r="O260" s="36">
        <v>4.8000000000000001E-2</v>
      </c>
      <c r="P260" s="40">
        <v>7</v>
      </c>
    </row>
    <row r="261" spans="1:16" ht="18" hidden="1" customHeight="1">
      <c r="A261" s="16" t="s">
        <v>633</v>
      </c>
      <c r="B261" s="5" t="s">
        <v>1</v>
      </c>
      <c r="C261" s="30" t="s">
        <v>110</v>
      </c>
      <c r="D261" s="6" t="s">
        <v>130</v>
      </c>
      <c r="E261" s="6" t="s">
        <v>629</v>
      </c>
      <c r="F261" s="30" t="str">
        <f t="shared" si="4"/>
        <v>SVC 3459 Пылесос (черный)</v>
      </c>
      <c r="G261" s="17">
        <v>8693807208797</v>
      </c>
      <c r="H261" s="13">
        <v>1</v>
      </c>
      <c r="I261" s="7">
        <v>48.5</v>
      </c>
      <c r="J261" s="7">
        <v>29.5</v>
      </c>
      <c r="K261" s="7">
        <v>32.5</v>
      </c>
      <c r="L261" s="7">
        <v>48.5</v>
      </c>
      <c r="M261" s="7">
        <v>29.5</v>
      </c>
      <c r="N261" s="7">
        <v>32.5</v>
      </c>
      <c r="O261" s="36">
        <v>4.8000000000000001E-2</v>
      </c>
      <c r="P261" s="40">
        <v>7</v>
      </c>
    </row>
    <row r="262" spans="1:16" ht="18" hidden="1" customHeight="1">
      <c r="A262" s="16" t="s">
        <v>634</v>
      </c>
      <c r="B262" s="5" t="s">
        <v>1</v>
      </c>
      <c r="C262" s="30" t="s">
        <v>110</v>
      </c>
      <c r="D262" s="6" t="s">
        <v>130</v>
      </c>
      <c r="E262" s="6" t="s">
        <v>630</v>
      </c>
      <c r="F262" s="30" t="str">
        <f t="shared" si="4"/>
        <v>SVC 3459 Пылесос (бардовый)</v>
      </c>
      <c r="G262" s="17">
        <v>8693807208797</v>
      </c>
      <c r="H262" s="13">
        <v>1</v>
      </c>
      <c r="I262" s="7">
        <v>48.5</v>
      </c>
      <c r="J262" s="7">
        <v>29.5</v>
      </c>
      <c r="K262" s="7">
        <v>32.5</v>
      </c>
      <c r="L262" s="7">
        <v>48.5</v>
      </c>
      <c r="M262" s="7">
        <v>29.5</v>
      </c>
      <c r="N262" s="7">
        <v>32.5</v>
      </c>
      <c r="O262" s="36">
        <v>4.8000000000000001E-2</v>
      </c>
      <c r="P262" s="40">
        <v>7</v>
      </c>
    </row>
    <row r="263" spans="1:16" ht="18" hidden="1" customHeight="1">
      <c r="A263" s="16" t="s">
        <v>635</v>
      </c>
      <c r="B263" s="5" t="s">
        <v>1</v>
      </c>
      <c r="C263" s="30" t="s">
        <v>110</v>
      </c>
      <c r="D263" s="6" t="s">
        <v>130</v>
      </c>
      <c r="E263" s="6" t="s">
        <v>631</v>
      </c>
      <c r="F263" s="30" t="str">
        <f t="shared" si="4"/>
        <v>SVC 3459 Пылесос (красный)</v>
      </c>
      <c r="G263" s="17">
        <v>8693807208797</v>
      </c>
      <c r="H263" s="13">
        <v>1</v>
      </c>
      <c r="I263" s="7">
        <v>48.5</v>
      </c>
      <c r="J263" s="7">
        <v>29.5</v>
      </c>
      <c r="K263" s="7">
        <v>32.5</v>
      </c>
      <c r="L263" s="7">
        <v>48.5</v>
      </c>
      <c r="M263" s="7">
        <v>29.5</v>
      </c>
      <c r="N263" s="7">
        <v>32.5</v>
      </c>
      <c r="O263" s="36">
        <v>4.8000000000000001E-2</v>
      </c>
      <c r="P263" s="40">
        <v>7</v>
      </c>
    </row>
    <row r="264" spans="1:16" ht="18" hidden="1" customHeight="1">
      <c r="A264" s="16" t="s">
        <v>636</v>
      </c>
      <c r="B264" s="5" t="s">
        <v>1</v>
      </c>
      <c r="C264" s="30" t="s">
        <v>110</v>
      </c>
      <c r="D264" s="6" t="s">
        <v>130</v>
      </c>
      <c r="E264" s="6" t="s">
        <v>632</v>
      </c>
      <c r="F264" s="30" t="str">
        <f t="shared" si="4"/>
        <v>SVC 3459 Пылесос (оранжевый)</v>
      </c>
      <c r="G264" s="17">
        <v>8693807208797</v>
      </c>
      <c r="H264" s="13">
        <v>1</v>
      </c>
      <c r="I264" s="7">
        <v>48.5</v>
      </c>
      <c r="J264" s="7">
        <v>29.5</v>
      </c>
      <c r="K264" s="7">
        <v>32.5</v>
      </c>
      <c r="L264" s="7">
        <v>48.5</v>
      </c>
      <c r="M264" s="7">
        <v>29.5</v>
      </c>
      <c r="N264" s="7">
        <v>32.5</v>
      </c>
      <c r="O264" s="36">
        <v>4.8000000000000001E-2</v>
      </c>
      <c r="P264" s="40">
        <v>7</v>
      </c>
    </row>
    <row r="265" spans="1:16" ht="18" hidden="1" customHeight="1">
      <c r="A265" s="16" t="s">
        <v>481</v>
      </c>
      <c r="B265" s="5" t="s">
        <v>1</v>
      </c>
      <c r="C265" s="30" t="s">
        <v>17</v>
      </c>
      <c r="D265" s="6" t="s">
        <v>130</v>
      </c>
      <c r="E265" s="6" t="s">
        <v>354</v>
      </c>
      <c r="F265" s="30" t="str">
        <f t="shared" si="4"/>
        <v>SVC 3445 Пылесос</v>
      </c>
      <c r="G265" s="17">
        <v>8693807147652</v>
      </c>
      <c r="H265" s="13">
        <v>1</v>
      </c>
      <c r="I265" s="7">
        <v>55</v>
      </c>
      <c r="J265" s="7">
        <v>33</v>
      </c>
      <c r="K265" s="7">
        <v>38</v>
      </c>
      <c r="L265" s="7">
        <v>38</v>
      </c>
      <c r="M265" s="7">
        <v>55</v>
      </c>
      <c r="N265" s="7">
        <v>34</v>
      </c>
      <c r="O265" s="36">
        <v>6.8900000000000003E-2</v>
      </c>
      <c r="P265" s="40">
        <v>10</v>
      </c>
    </row>
    <row r="266" spans="1:16" s="20" customFormat="1" ht="18" hidden="1" customHeight="1">
      <c r="A266" s="16" t="s">
        <v>482</v>
      </c>
      <c r="B266" s="5" t="s">
        <v>1</v>
      </c>
      <c r="C266" s="30" t="s">
        <v>382</v>
      </c>
      <c r="D266" s="6" t="s">
        <v>131</v>
      </c>
      <c r="E266" s="6" t="s">
        <v>380</v>
      </c>
      <c r="F266" s="30" t="str">
        <f t="shared" si="4"/>
        <v>SVC BAG1 Мешок для пыли</v>
      </c>
      <c r="G266" s="17">
        <v>8693807154841</v>
      </c>
      <c r="H266" s="13"/>
      <c r="I266" s="7"/>
      <c r="J266" s="7"/>
      <c r="K266" s="7"/>
      <c r="L266" s="7"/>
      <c r="M266" s="7"/>
      <c r="N266" s="7"/>
      <c r="O266" s="36"/>
      <c r="P266" s="40"/>
    </row>
    <row r="267" spans="1:16" s="20" customFormat="1" ht="18" hidden="1" customHeight="1">
      <c r="A267" s="16" t="s">
        <v>482</v>
      </c>
      <c r="B267" s="5" t="s">
        <v>1</v>
      </c>
      <c r="C267" s="30" t="s">
        <v>383</v>
      </c>
      <c r="D267" s="6" t="s">
        <v>131</v>
      </c>
      <c r="E267" s="6" t="s">
        <v>381</v>
      </c>
      <c r="F267" s="30" t="str">
        <f t="shared" si="4"/>
        <v>SVC BAG2 Мешок для пыли</v>
      </c>
      <c r="G267" s="17">
        <v>8693807214385</v>
      </c>
      <c r="H267" s="13"/>
      <c r="I267" s="7">
        <v>36</v>
      </c>
      <c r="J267" s="7">
        <v>19</v>
      </c>
      <c r="K267" s="7">
        <v>25</v>
      </c>
      <c r="L267" s="7"/>
      <c r="M267" s="7"/>
      <c r="N267" s="7"/>
      <c r="O267" s="36"/>
      <c r="P267" s="40"/>
    </row>
    <row r="268" spans="1:16" s="20" customFormat="1" ht="18" hidden="1" customHeight="1">
      <c r="A268" s="16" t="s">
        <v>482</v>
      </c>
      <c r="B268" s="5" t="s">
        <v>1</v>
      </c>
      <c r="C268" s="30" t="s">
        <v>433</v>
      </c>
      <c r="D268" s="6" t="s">
        <v>131</v>
      </c>
      <c r="E268" s="6" t="s">
        <v>435</v>
      </c>
      <c r="F268" s="30" t="str">
        <f t="shared" si="4"/>
        <v>SVC BAG3 Мешок для пыли</v>
      </c>
      <c r="G268" s="17">
        <v>8693807216754</v>
      </c>
      <c r="H268" s="13">
        <v>50</v>
      </c>
      <c r="I268" s="7"/>
      <c r="J268" s="7"/>
      <c r="K268" s="7"/>
      <c r="L268" s="7"/>
      <c r="M268" s="7"/>
      <c r="N268" s="7"/>
      <c r="O268" s="36"/>
      <c r="P268" s="40"/>
    </row>
    <row r="269" spans="1:16" s="20" customFormat="1" ht="18" hidden="1" customHeight="1">
      <c r="A269" s="16" t="s">
        <v>482</v>
      </c>
      <c r="B269" s="5" t="s">
        <v>1</v>
      </c>
      <c r="C269" s="30" t="s">
        <v>434</v>
      </c>
      <c r="D269" s="6" t="s">
        <v>131</v>
      </c>
      <c r="E269" s="6" t="s">
        <v>436</v>
      </c>
      <c r="F269" s="30" t="str">
        <f t="shared" si="4"/>
        <v>SVC BAG4 Мешок для пыли</v>
      </c>
      <c r="G269" s="17">
        <v>8693807216761</v>
      </c>
      <c r="H269" s="13">
        <v>50</v>
      </c>
      <c r="I269" s="7"/>
      <c r="J269" s="7"/>
      <c r="K269" s="7"/>
      <c r="L269" s="7"/>
      <c r="M269" s="7"/>
      <c r="N269" s="7"/>
      <c r="O269" s="36"/>
      <c r="P269" s="40"/>
    </row>
    <row r="270" spans="1:16" ht="18" hidden="1" customHeight="1">
      <c r="A270" s="16" t="s">
        <v>1376</v>
      </c>
      <c r="B270" s="5" t="s">
        <v>1</v>
      </c>
      <c r="C270" s="30" t="s">
        <v>1141</v>
      </c>
      <c r="D270" s="6" t="s">
        <v>130</v>
      </c>
      <c r="E270" s="6" t="s">
        <v>1150</v>
      </c>
      <c r="F270" s="30" t="str">
        <f t="shared" si="4"/>
        <v>SSC 6411 Пароочиститель (желтый)</v>
      </c>
      <c r="G270" s="17" t="s">
        <v>1151</v>
      </c>
      <c r="H270" s="13">
        <v>6</v>
      </c>
      <c r="I270" s="7">
        <v>25.2</v>
      </c>
      <c r="J270" s="7">
        <v>14.2</v>
      </c>
      <c r="K270" s="7">
        <v>23.5</v>
      </c>
      <c r="L270" s="7">
        <v>44.5</v>
      </c>
      <c r="M270" s="7">
        <v>27</v>
      </c>
      <c r="N270" s="7">
        <v>49</v>
      </c>
      <c r="O270" s="36">
        <v>5.8999999999999997E-2</v>
      </c>
      <c r="P270" s="40">
        <v>12.6</v>
      </c>
    </row>
    <row r="271" spans="1:16" ht="18" hidden="1" customHeight="1">
      <c r="A271" s="16" t="s">
        <v>1377</v>
      </c>
      <c r="B271" s="5" t="s">
        <v>1</v>
      </c>
      <c r="C271" s="30" t="s">
        <v>1141</v>
      </c>
      <c r="D271" s="6" t="s">
        <v>130</v>
      </c>
      <c r="E271" s="6" t="s">
        <v>1379</v>
      </c>
      <c r="F271" s="30" t="str">
        <f t="shared" si="4"/>
        <v>SSC 6411 Пароочиститель (белый)</v>
      </c>
      <c r="G271" s="17" t="s">
        <v>1151</v>
      </c>
      <c r="H271" s="13">
        <v>6</v>
      </c>
      <c r="I271" s="7">
        <v>25.2</v>
      </c>
      <c r="J271" s="7">
        <v>14.2</v>
      </c>
      <c r="K271" s="7">
        <v>23.5</v>
      </c>
      <c r="L271" s="7">
        <v>44.5</v>
      </c>
      <c r="M271" s="7">
        <v>27</v>
      </c>
      <c r="N271" s="7">
        <v>49</v>
      </c>
      <c r="O271" s="36">
        <v>5.8999999999999997E-2</v>
      </c>
      <c r="P271" s="40">
        <v>12.6</v>
      </c>
    </row>
    <row r="272" spans="1:16" ht="18" hidden="1" customHeight="1">
      <c r="A272" s="16" t="s">
        <v>1378</v>
      </c>
      <c r="B272" s="5" t="s">
        <v>1</v>
      </c>
      <c r="C272" s="30" t="s">
        <v>1141</v>
      </c>
      <c r="D272" s="6" t="s">
        <v>130</v>
      </c>
      <c r="E272" s="6" t="s">
        <v>1380</v>
      </c>
      <c r="F272" s="30" t="str">
        <f t="shared" si="4"/>
        <v>SSC 6411 Пароочиститель (красный)</v>
      </c>
      <c r="G272" s="17" t="s">
        <v>1151</v>
      </c>
      <c r="H272" s="13">
        <v>6</v>
      </c>
      <c r="I272" s="7">
        <v>25.2</v>
      </c>
      <c r="J272" s="7">
        <v>14.2</v>
      </c>
      <c r="K272" s="7">
        <v>23.5</v>
      </c>
      <c r="L272" s="7">
        <v>44.5</v>
      </c>
      <c r="M272" s="7">
        <v>27</v>
      </c>
      <c r="N272" s="7">
        <v>49</v>
      </c>
      <c r="O272" s="36">
        <v>5.8999999999999997E-2</v>
      </c>
      <c r="P272" s="40">
        <v>12.6</v>
      </c>
    </row>
    <row r="273" spans="1:16" ht="18" hidden="1" customHeight="1">
      <c r="A273" s="16" t="s">
        <v>446</v>
      </c>
      <c r="B273" s="11" t="s">
        <v>1</v>
      </c>
      <c r="C273" s="30" t="s">
        <v>447</v>
      </c>
      <c r="D273" s="6" t="s">
        <v>130</v>
      </c>
      <c r="E273" s="6" t="s">
        <v>448</v>
      </c>
      <c r="F273" s="30" t="str">
        <f t="shared" si="4"/>
        <v>SR 55 Холодильник</v>
      </c>
      <c r="G273" s="17">
        <v>8693807198746</v>
      </c>
      <c r="H273" s="13">
        <v>1</v>
      </c>
      <c r="I273" s="7">
        <v>58</v>
      </c>
      <c r="J273" s="7">
        <v>47</v>
      </c>
      <c r="K273" s="7">
        <v>59</v>
      </c>
      <c r="L273" s="7">
        <v>46.5</v>
      </c>
      <c r="M273" s="7">
        <v>58</v>
      </c>
      <c r="N273" s="7">
        <v>60</v>
      </c>
      <c r="O273" s="36">
        <v>0.16200000000000001</v>
      </c>
      <c r="P273" s="40">
        <v>13.58</v>
      </c>
    </row>
    <row r="274" spans="1:16" ht="18" hidden="1" customHeight="1">
      <c r="A274" s="16" t="s">
        <v>535</v>
      </c>
      <c r="B274" s="5" t="s">
        <v>1</v>
      </c>
      <c r="C274" s="30" t="s">
        <v>536</v>
      </c>
      <c r="D274" s="6" t="s">
        <v>130</v>
      </c>
      <c r="E274" s="6" t="s">
        <v>537</v>
      </c>
      <c r="F274" s="30" t="str">
        <f t="shared" si="4"/>
        <v>SWM 6308 Стиральная машина</v>
      </c>
      <c r="G274" s="17">
        <v>8693807216983</v>
      </c>
      <c r="H274" s="13">
        <v>1</v>
      </c>
      <c r="I274" s="7">
        <v>40.299999999999997</v>
      </c>
      <c r="J274" s="7">
        <v>38</v>
      </c>
      <c r="K274" s="7">
        <v>64.2</v>
      </c>
      <c r="L274" s="7">
        <v>40.299999999999997</v>
      </c>
      <c r="M274" s="7">
        <v>38</v>
      </c>
      <c r="N274" s="7">
        <v>64.2</v>
      </c>
      <c r="O274" s="36">
        <v>9.8299999999999998E-2</v>
      </c>
      <c r="P274" s="40">
        <v>7.97</v>
      </c>
    </row>
    <row r="275" spans="1:16" ht="18" hidden="1" customHeight="1">
      <c r="A275" s="16" t="s">
        <v>65</v>
      </c>
      <c r="B275" s="5" t="s">
        <v>1</v>
      </c>
      <c r="C275" s="30" t="s">
        <v>112</v>
      </c>
      <c r="D275" s="6" t="s">
        <v>130</v>
      </c>
      <c r="E275" s="6" t="s">
        <v>356</v>
      </c>
      <c r="F275" s="30" t="str">
        <f t="shared" si="4"/>
        <v>SSW 101 Швейная машина</v>
      </c>
      <c r="G275" s="17">
        <v>8693807166240</v>
      </c>
      <c r="H275" s="13">
        <v>12</v>
      </c>
      <c r="I275" s="7">
        <v>22.2</v>
      </c>
      <c r="J275" s="7">
        <v>12.2</v>
      </c>
      <c r="K275" s="7">
        <v>21.2</v>
      </c>
      <c r="L275" s="7">
        <v>69</v>
      </c>
      <c r="M275" s="7">
        <v>25</v>
      </c>
      <c r="N275" s="7">
        <v>44</v>
      </c>
      <c r="O275" s="36">
        <v>7.5899999999999995E-2</v>
      </c>
      <c r="P275" s="40">
        <v>15</v>
      </c>
    </row>
    <row r="276" spans="1:16" ht="18" hidden="1" customHeight="1">
      <c r="A276" s="16" t="s">
        <v>1522</v>
      </c>
      <c r="B276" s="5" t="s">
        <v>1</v>
      </c>
      <c r="C276" s="30" t="s">
        <v>430</v>
      </c>
      <c r="D276" s="6" t="s">
        <v>130</v>
      </c>
      <c r="E276" s="6" t="s">
        <v>431</v>
      </c>
      <c r="F276" s="30" t="str">
        <f t="shared" si="4"/>
        <v>SS 4019 Машинка для катышков (цвет не определен)</v>
      </c>
      <c r="G276" s="17">
        <v>8693807139305</v>
      </c>
      <c r="H276" s="13">
        <v>20</v>
      </c>
      <c r="I276" s="7">
        <v>14.5</v>
      </c>
      <c r="J276" s="7">
        <v>7.8</v>
      </c>
      <c r="K276" s="7">
        <v>8.5</v>
      </c>
      <c r="L276" s="7">
        <v>30.5</v>
      </c>
      <c r="M276" s="7">
        <v>42.5</v>
      </c>
      <c r="N276" s="7">
        <v>19.5</v>
      </c>
      <c r="O276" s="36">
        <v>2.5276874999999997E-2</v>
      </c>
      <c r="P276" s="40">
        <v>7.0250000000000004</v>
      </c>
    </row>
    <row r="277" spans="1:16" ht="18" hidden="1" customHeight="1">
      <c r="A277" s="56" t="s">
        <v>1487</v>
      </c>
      <c r="B277" s="54" t="s">
        <v>1</v>
      </c>
      <c r="C277" s="60" t="s">
        <v>430</v>
      </c>
      <c r="D277" s="55" t="s">
        <v>130</v>
      </c>
      <c r="E277" s="55" t="s">
        <v>1488</v>
      </c>
      <c r="F277" s="60" t="str">
        <f t="shared" si="4"/>
        <v>SS 4019 Машинка для катышков (розовый)</v>
      </c>
      <c r="G277" s="61">
        <v>8693807139305</v>
      </c>
      <c r="H277" s="57">
        <v>20</v>
      </c>
      <c r="I277" s="53">
        <v>14.5</v>
      </c>
      <c r="J277" s="53">
        <v>7.8</v>
      </c>
      <c r="K277" s="53">
        <v>8.5</v>
      </c>
      <c r="L277" s="53">
        <v>30.5</v>
      </c>
      <c r="M277" s="53">
        <v>42.5</v>
      </c>
      <c r="N277" s="53">
        <v>19.5</v>
      </c>
      <c r="O277" s="62">
        <v>2.5276874999999997E-2</v>
      </c>
      <c r="P277" s="63">
        <v>7.0250000000000004</v>
      </c>
    </row>
    <row r="278" spans="1:16" ht="18" hidden="1" customHeight="1">
      <c r="A278" s="56" t="s">
        <v>1486</v>
      </c>
      <c r="B278" s="54" t="s">
        <v>1</v>
      </c>
      <c r="C278" s="60" t="s">
        <v>430</v>
      </c>
      <c r="D278" s="55" t="s">
        <v>130</v>
      </c>
      <c r="E278" s="55" t="s">
        <v>1523</v>
      </c>
      <c r="F278" s="60" t="str">
        <f t="shared" si="4"/>
        <v>SS 4019 Машинка для катышков (синий)</v>
      </c>
      <c r="G278" s="61">
        <v>8693807139305</v>
      </c>
      <c r="H278" s="57">
        <v>20</v>
      </c>
      <c r="I278" s="53">
        <v>14.5</v>
      </c>
      <c r="J278" s="53">
        <v>7.8</v>
      </c>
      <c r="K278" s="53">
        <v>8.5</v>
      </c>
      <c r="L278" s="53">
        <v>30.5</v>
      </c>
      <c r="M278" s="53">
        <v>42.5</v>
      </c>
      <c r="N278" s="53">
        <v>19.5</v>
      </c>
      <c r="O278" s="62">
        <v>2.5276874999999997E-2</v>
      </c>
      <c r="P278" s="63">
        <v>7.0250000000000004</v>
      </c>
    </row>
    <row r="279" spans="1:16" ht="18" hidden="1" customHeight="1">
      <c r="A279" s="16" t="s">
        <v>441</v>
      </c>
      <c r="B279" s="5" t="s">
        <v>508</v>
      </c>
      <c r="C279" s="30" t="s">
        <v>621</v>
      </c>
      <c r="D279" s="6" t="s">
        <v>130</v>
      </c>
      <c r="E279" s="6" t="s">
        <v>622</v>
      </c>
      <c r="F279" s="30" t="str">
        <f t="shared" si="4"/>
        <v>RKN 12 Машинка для катышков</v>
      </c>
      <c r="G279" s="17">
        <v>8693807220898</v>
      </c>
      <c r="H279" s="13">
        <v>80</v>
      </c>
      <c r="I279" s="7">
        <v>7.7</v>
      </c>
      <c r="J279" s="7">
        <v>4.3</v>
      </c>
      <c r="K279" s="7">
        <v>7.9</v>
      </c>
      <c r="L279" s="7">
        <v>34</v>
      </c>
      <c r="M279" s="7">
        <v>24</v>
      </c>
      <c r="N279" s="7">
        <v>37.5</v>
      </c>
      <c r="O279" s="36">
        <v>3.0599999999999999E-2</v>
      </c>
      <c r="P279" s="40">
        <v>7.5</v>
      </c>
    </row>
    <row r="280" spans="1:16" ht="18" hidden="1" customHeight="1">
      <c r="A280" s="16" t="s">
        <v>441</v>
      </c>
      <c r="B280" s="8" t="s">
        <v>1052</v>
      </c>
      <c r="C280" s="30" t="s">
        <v>1053</v>
      </c>
      <c r="D280" s="6" t="s">
        <v>130</v>
      </c>
      <c r="E280" s="6" t="s">
        <v>1054</v>
      </c>
      <c r="F280" s="30" t="str">
        <f t="shared" si="4"/>
        <v>SS 4034 Машинка для катышков</v>
      </c>
      <c r="G280" s="17">
        <v>8693807225756</v>
      </c>
      <c r="H280" s="13">
        <v>20</v>
      </c>
      <c r="I280" s="7">
        <v>11</v>
      </c>
      <c r="J280" s="7">
        <v>9.5</v>
      </c>
      <c r="K280" s="7">
        <v>16</v>
      </c>
      <c r="L280" s="7">
        <v>50.5</v>
      </c>
      <c r="M280" s="7">
        <v>24.1</v>
      </c>
      <c r="N280" s="7">
        <v>37.1</v>
      </c>
      <c r="O280" s="36">
        <v>4.5152555000000011E-2</v>
      </c>
      <c r="P280" s="40">
        <v>7.34</v>
      </c>
    </row>
    <row r="281" spans="1:16" ht="18" hidden="1" customHeight="1">
      <c r="A281" s="16" t="s">
        <v>441</v>
      </c>
      <c r="B281" s="10" t="s">
        <v>1</v>
      </c>
      <c r="C281" s="32" t="s">
        <v>1120</v>
      </c>
      <c r="D281" s="6" t="s">
        <v>130</v>
      </c>
      <c r="E281" s="6" t="s">
        <v>1121</v>
      </c>
      <c r="F281" s="30" t="str">
        <f t="shared" si="4"/>
        <v>SS 4035 Машинка для катышков</v>
      </c>
      <c r="G281" s="17">
        <v>8693807226135</v>
      </c>
      <c r="H281" s="13">
        <v>24</v>
      </c>
      <c r="I281" s="7">
        <v>10.7</v>
      </c>
      <c r="J281" s="7">
        <v>6.7</v>
      </c>
      <c r="K281" s="7">
        <v>17</v>
      </c>
      <c r="L281" s="7">
        <v>34</v>
      </c>
      <c r="M281" s="7">
        <v>28.8</v>
      </c>
      <c r="N281" s="7">
        <v>38</v>
      </c>
      <c r="O281" s="36">
        <v>3.7209600000000002E-2</v>
      </c>
      <c r="P281" s="40">
        <v>8.15</v>
      </c>
    </row>
    <row r="282" spans="1:16" ht="18" hidden="1" customHeight="1">
      <c r="A282" s="16" t="s">
        <v>441</v>
      </c>
      <c r="B282" s="10" t="s">
        <v>1</v>
      </c>
      <c r="C282" s="32" t="s">
        <v>726</v>
      </c>
      <c r="D282" s="6" t="s">
        <v>130</v>
      </c>
      <c r="E282" s="6" t="s">
        <v>727</v>
      </c>
      <c r="F282" s="30" t="str">
        <f t="shared" si="4"/>
        <v>SS 4021 Машинка для катышков</v>
      </c>
      <c r="G282" s="17">
        <v>8693807153660</v>
      </c>
      <c r="H282" s="13">
        <v>20</v>
      </c>
      <c r="I282" s="7">
        <v>39.5</v>
      </c>
      <c r="J282" s="7">
        <v>50.5</v>
      </c>
      <c r="K282" s="7">
        <v>22.5</v>
      </c>
      <c r="L282" s="7">
        <v>39.5</v>
      </c>
      <c r="M282" s="7">
        <v>50.5</v>
      </c>
      <c r="N282" s="7">
        <v>22.5</v>
      </c>
      <c r="O282" s="36">
        <v>4.4881875000000002E-2</v>
      </c>
      <c r="P282" s="40">
        <v>8.3949999999999996</v>
      </c>
    </row>
    <row r="283" spans="1:16" ht="18" hidden="1" customHeight="1">
      <c r="A283" s="16" t="s">
        <v>66</v>
      </c>
      <c r="B283" s="10" t="s">
        <v>1</v>
      </c>
      <c r="C283" s="32" t="s">
        <v>113</v>
      </c>
      <c r="D283" s="6" t="s">
        <v>130</v>
      </c>
      <c r="E283" s="6" t="s">
        <v>371</v>
      </c>
      <c r="F283" s="30" t="str">
        <f t="shared" si="4"/>
        <v>SAH 6107 Увлажнитель воздуха</v>
      </c>
      <c r="G283" s="17">
        <v>8693807210486</v>
      </c>
      <c r="H283" s="13">
        <v>4</v>
      </c>
      <c r="I283" s="7">
        <v>23.5</v>
      </c>
      <c r="J283" s="7">
        <v>21.5</v>
      </c>
      <c r="K283" s="7">
        <v>40</v>
      </c>
      <c r="L283" s="7">
        <v>49</v>
      </c>
      <c r="M283" s="7">
        <v>45</v>
      </c>
      <c r="N283" s="7">
        <v>42</v>
      </c>
      <c r="O283" s="36">
        <v>9.1300000000000006E-2</v>
      </c>
      <c r="P283" s="40">
        <v>9</v>
      </c>
    </row>
    <row r="284" spans="1:16" ht="18" hidden="1" customHeight="1">
      <c r="A284" s="16" t="s">
        <v>1086</v>
      </c>
      <c r="B284" s="10" t="s">
        <v>1</v>
      </c>
      <c r="C284" s="32" t="s">
        <v>113</v>
      </c>
      <c r="D284" s="6" t="s">
        <v>130</v>
      </c>
      <c r="E284" s="6" t="s">
        <v>1087</v>
      </c>
      <c r="F284" s="30" t="str">
        <f t="shared" si="4"/>
        <v>SAH 6107 Увлажнитель воздуха (синий)</v>
      </c>
      <c r="G284" s="17">
        <v>8693807210486</v>
      </c>
      <c r="H284" s="13">
        <v>4</v>
      </c>
      <c r="I284" s="7">
        <v>23.5</v>
      </c>
      <c r="J284" s="7">
        <v>21.5</v>
      </c>
      <c r="K284" s="7">
        <v>40</v>
      </c>
      <c r="L284" s="7">
        <v>49</v>
      </c>
      <c r="M284" s="7">
        <v>45</v>
      </c>
      <c r="N284" s="7">
        <v>42</v>
      </c>
      <c r="O284" s="36">
        <v>9.1300000000000006E-2</v>
      </c>
      <c r="P284" s="40">
        <v>9</v>
      </c>
    </row>
    <row r="285" spans="1:16" ht="18" hidden="1" customHeight="1">
      <c r="A285" s="16" t="s">
        <v>667</v>
      </c>
      <c r="B285" s="8" t="s">
        <v>1</v>
      </c>
      <c r="C285" s="30" t="s">
        <v>113</v>
      </c>
      <c r="D285" s="6" t="s">
        <v>130</v>
      </c>
      <c r="E285" s="6" t="s">
        <v>1088</v>
      </c>
      <c r="F285" s="30" t="str">
        <f t="shared" si="4"/>
        <v>SAH 6107 Увлажнитель воздуха (серый)</v>
      </c>
      <c r="G285" s="17">
        <v>8693807210486</v>
      </c>
      <c r="H285" s="13">
        <v>4</v>
      </c>
      <c r="I285" s="7">
        <v>23.5</v>
      </c>
      <c r="J285" s="7">
        <v>21.5</v>
      </c>
      <c r="K285" s="7">
        <v>40</v>
      </c>
      <c r="L285" s="7">
        <v>49</v>
      </c>
      <c r="M285" s="7">
        <v>45</v>
      </c>
      <c r="N285" s="7">
        <v>42</v>
      </c>
      <c r="O285" s="36">
        <v>9.1300000000000006E-2</v>
      </c>
      <c r="P285" s="40">
        <v>9</v>
      </c>
    </row>
    <row r="286" spans="1:16" ht="18" hidden="1" customHeight="1">
      <c r="A286" s="16" t="s">
        <v>66</v>
      </c>
      <c r="B286" s="5" t="s">
        <v>1</v>
      </c>
      <c r="C286" s="30" t="s">
        <v>594</v>
      </c>
      <c r="D286" s="6" t="s">
        <v>130</v>
      </c>
      <c r="E286" s="6" t="s">
        <v>595</v>
      </c>
      <c r="F286" s="30" t="str">
        <f t="shared" si="4"/>
        <v>SAH 6109 Увлажнитель воздуха</v>
      </c>
      <c r="G286" s="17">
        <v>8693807218154</v>
      </c>
      <c r="H286" s="13">
        <v>6</v>
      </c>
      <c r="I286" s="7">
        <v>29.5</v>
      </c>
      <c r="J286" s="7">
        <v>21</v>
      </c>
      <c r="K286" s="7">
        <v>33</v>
      </c>
      <c r="L286" s="7">
        <v>60</v>
      </c>
      <c r="M286" s="7">
        <v>43.5</v>
      </c>
      <c r="N286" s="7">
        <v>35</v>
      </c>
      <c r="O286" s="36">
        <v>9.2600000000000002E-2</v>
      </c>
      <c r="P286" s="40">
        <v>8</v>
      </c>
    </row>
    <row r="287" spans="1:16" ht="18" hidden="1" customHeight="1">
      <c r="A287" s="16" t="s">
        <v>545</v>
      </c>
      <c r="B287" s="5" t="s">
        <v>1</v>
      </c>
      <c r="C287" s="30" t="s">
        <v>543</v>
      </c>
      <c r="D287" s="6" t="s">
        <v>130</v>
      </c>
      <c r="E287" s="6" t="s">
        <v>544</v>
      </c>
      <c r="F287" s="30" t="str">
        <f t="shared" si="4"/>
        <v>SAP FIL1 Фильтр для воздухочистителя</v>
      </c>
      <c r="G287" s="17">
        <v>8693807139497</v>
      </c>
      <c r="H287" s="13">
        <v>50</v>
      </c>
      <c r="I287" s="7">
        <v>3</v>
      </c>
      <c r="J287" s="7">
        <v>26.6</v>
      </c>
      <c r="K287" s="7">
        <v>24.7</v>
      </c>
      <c r="L287" s="7">
        <v>42.5</v>
      </c>
      <c r="M287" s="7">
        <v>57</v>
      </c>
      <c r="N287" s="7">
        <v>54.4</v>
      </c>
      <c r="O287" s="36">
        <v>0.13178400000000001</v>
      </c>
      <c r="P287" s="40">
        <v>19.59</v>
      </c>
    </row>
    <row r="288" spans="1:16" ht="18" hidden="1" customHeight="1">
      <c r="A288" s="16" t="s">
        <v>484</v>
      </c>
      <c r="B288" s="5" t="s">
        <v>1</v>
      </c>
      <c r="C288" s="30" t="s">
        <v>396</v>
      </c>
      <c r="D288" s="6" t="s">
        <v>390</v>
      </c>
      <c r="E288" s="6" t="s">
        <v>392</v>
      </c>
      <c r="F288" s="30" t="str">
        <f t="shared" si="4"/>
        <v>SWH 4850 Водонагреватель накопительный</v>
      </c>
      <c r="G288" s="17">
        <v>8693807216402</v>
      </c>
      <c r="H288" s="13">
        <v>1</v>
      </c>
      <c r="I288" s="7">
        <v>57.5</v>
      </c>
      <c r="J288" s="7">
        <v>48.3</v>
      </c>
      <c r="K288" s="7">
        <v>45.3</v>
      </c>
      <c r="L288" s="7">
        <v>57.5</v>
      </c>
      <c r="M288" s="7">
        <v>48.3</v>
      </c>
      <c r="N288" s="7">
        <v>45.3</v>
      </c>
      <c r="O288" s="36">
        <v>0.12580942499999997</v>
      </c>
      <c r="P288" s="40">
        <v>18.2</v>
      </c>
    </row>
    <row r="289" spans="1:16" ht="18" hidden="1" customHeight="1">
      <c r="A289" s="16" t="s">
        <v>484</v>
      </c>
      <c r="B289" s="5" t="s">
        <v>1</v>
      </c>
      <c r="C289" s="30" t="s">
        <v>397</v>
      </c>
      <c r="D289" s="6" t="s">
        <v>390</v>
      </c>
      <c r="E289" s="6" t="s">
        <v>395</v>
      </c>
      <c r="F289" s="30" t="str">
        <f t="shared" si="4"/>
        <v>SWH 4880 Водонагреватель накопительный</v>
      </c>
      <c r="G289" s="17">
        <v>8693807216433</v>
      </c>
      <c r="H289" s="13">
        <v>1</v>
      </c>
      <c r="I289" s="7">
        <v>78</v>
      </c>
      <c r="J289" s="7">
        <v>48.3</v>
      </c>
      <c r="K289" s="7">
        <v>45.3</v>
      </c>
      <c r="L289" s="7">
        <v>78</v>
      </c>
      <c r="M289" s="7">
        <v>48.3</v>
      </c>
      <c r="N289" s="7">
        <v>45.3</v>
      </c>
      <c r="O289" s="36">
        <v>0.17066322</v>
      </c>
      <c r="P289" s="40">
        <v>24.6</v>
      </c>
    </row>
    <row r="290" spans="1:16" ht="18" hidden="1" customHeight="1">
      <c r="A290" s="16" t="s">
        <v>484</v>
      </c>
      <c r="B290" s="5" t="s">
        <v>1</v>
      </c>
      <c r="C290" s="30" t="s">
        <v>398</v>
      </c>
      <c r="D290" s="6" t="s">
        <v>390</v>
      </c>
      <c r="E290" s="6" t="s">
        <v>391</v>
      </c>
      <c r="F290" s="30" t="str">
        <f t="shared" si="4"/>
        <v>SWH 4830 Водонагреватель накопительный</v>
      </c>
      <c r="G290" s="17">
        <v>8693807216396</v>
      </c>
      <c r="H290" s="13">
        <v>1</v>
      </c>
      <c r="I290" s="7">
        <v>61</v>
      </c>
      <c r="J290" s="7">
        <v>38.6</v>
      </c>
      <c r="K290" s="7">
        <v>35.6</v>
      </c>
      <c r="L290" s="7">
        <v>61</v>
      </c>
      <c r="M290" s="7">
        <v>38.6</v>
      </c>
      <c r="N290" s="7">
        <v>35.6</v>
      </c>
      <c r="O290" s="36">
        <v>8.3823760000000011E-2</v>
      </c>
      <c r="P290" s="40">
        <v>15</v>
      </c>
    </row>
    <row r="291" spans="1:16" ht="18" hidden="1" customHeight="1">
      <c r="A291" s="16" t="s">
        <v>484</v>
      </c>
      <c r="B291" s="5" t="s">
        <v>1</v>
      </c>
      <c r="C291" s="30" t="s">
        <v>399</v>
      </c>
      <c r="D291" s="6" t="s">
        <v>390</v>
      </c>
      <c r="E291" s="6" t="s">
        <v>393</v>
      </c>
      <c r="F291" s="30" t="str">
        <f t="shared" si="4"/>
        <v>SWH 4851 Водонагреватель накопительный</v>
      </c>
      <c r="G291" s="17">
        <v>8693807216419</v>
      </c>
      <c r="H291" s="13">
        <v>1</v>
      </c>
      <c r="I291" s="7">
        <v>86</v>
      </c>
      <c r="J291" s="7">
        <v>38.6</v>
      </c>
      <c r="K291" s="7">
        <v>35.6</v>
      </c>
      <c r="L291" s="7">
        <v>86</v>
      </c>
      <c r="M291" s="7">
        <v>38.6</v>
      </c>
      <c r="N291" s="7">
        <v>35.6</v>
      </c>
      <c r="O291" s="36">
        <v>0.11817775999999999</v>
      </c>
      <c r="P291" s="40">
        <v>21</v>
      </c>
    </row>
    <row r="292" spans="1:16" ht="18" hidden="1" customHeight="1">
      <c r="A292" s="16" t="s">
        <v>484</v>
      </c>
      <c r="B292" s="5" t="s">
        <v>1</v>
      </c>
      <c r="C292" s="30" t="s">
        <v>400</v>
      </c>
      <c r="D292" s="6" t="s">
        <v>390</v>
      </c>
      <c r="E292" s="6" t="s">
        <v>394</v>
      </c>
      <c r="F292" s="30" t="str">
        <f t="shared" si="4"/>
        <v>SWH 4865 Водонагреватель накопительный</v>
      </c>
      <c r="G292" s="17">
        <v>8693807216426</v>
      </c>
      <c r="H292" s="13">
        <v>1</v>
      </c>
      <c r="I292" s="7">
        <v>100.5</v>
      </c>
      <c r="J292" s="7">
        <v>38.6</v>
      </c>
      <c r="K292" s="7">
        <v>35.6</v>
      </c>
      <c r="L292" s="7">
        <v>100.5</v>
      </c>
      <c r="M292" s="7">
        <v>38.6</v>
      </c>
      <c r="N292" s="7">
        <v>35.6</v>
      </c>
      <c r="O292" s="36">
        <v>0.13810307999999999</v>
      </c>
      <c r="P292" s="40">
        <v>24</v>
      </c>
    </row>
    <row r="293" spans="1:16" ht="18" hidden="1" customHeight="1">
      <c r="A293" s="16" t="s">
        <v>485</v>
      </c>
      <c r="B293" s="8" t="s">
        <v>1</v>
      </c>
      <c r="C293" s="30" t="s">
        <v>402</v>
      </c>
      <c r="D293" s="6" t="s">
        <v>131</v>
      </c>
      <c r="E293" s="6" t="s">
        <v>428</v>
      </c>
      <c r="F293" s="30" t="str">
        <f t="shared" si="4"/>
        <v>SWH 4807 Водонагреватель проточный</v>
      </c>
      <c r="G293" s="17">
        <v>8693807216495</v>
      </c>
      <c r="H293" s="13">
        <v>4</v>
      </c>
      <c r="I293" s="7">
        <v>18.5</v>
      </c>
      <c r="J293" s="7">
        <v>25</v>
      </c>
      <c r="K293" s="7">
        <v>37</v>
      </c>
      <c r="L293" s="7">
        <v>38.5</v>
      </c>
      <c r="M293" s="7">
        <v>51.5</v>
      </c>
      <c r="N293" s="7">
        <v>39</v>
      </c>
      <c r="O293" s="36">
        <v>7.6999999999999999E-2</v>
      </c>
      <c r="P293" s="40">
        <v>11</v>
      </c>
    </row>
    <row r="294" spans="1:16" ht="18" hidden="1" customHeight="1">
      <c r="A294" s="16" t="s">
        <v>485</v>
      </c>
      <c r="B294" s="8" t="s">
        <v>1</v>
      </c>
      <c r="C294" s="30" t="s">
        <v>623</v>
      </c>
      <c r="D294" s="6" t="s">
        <v>131</v>
      </c>
      <c r="E294" s="6" t="s">
        <v>624</v>
      </c>
      <c r="F294" s="30" t="str">
        <f t="shared" si="4"/>
        <v>SWH 4808 Водонагреватель проточный</v>
      </c>
      <c r="G294" s="17">
        <v>8693807222168</v>
      </c>
      <c r="H294" s="13">
        <v>5</v>
      </c>
      <c r="I294" s="7">
        <v>26</v>
      </c>
      <c r="J294" s="7">
        <v>19</v>
      </c>
      <c r="K294" s="7">
        <v>12</v>
      </c>
      <c r="L294" s="7">
        <v>62</v>
      </c>
      <c r="M294" s="7">
        <v>21</v>
      </c>
      <c r="N294" s="7">
        <v>33</v>
      </c>
      <c r="O294" s="36">
        <v>4.2965999999999997E-2</v>
      </c>
      <c r="P294" s="40">
        <v>6.67</v>
      </c>
    </row>
    <row r="295" spans="1:16" ht="18" hidden="1" customHeight="1">
      <c r="A295" s="16" t="s">
        <v>456</v>
      </c>
      <c r="B295" s="5" t="s">
        <v>1</v>
      </c>
      <c r="C295" s="30" t="s">
        <v>525</v>
      </c>
      <c r="D295" s="6" t="s">
        <v>131</v>
      </c>
      <c r="E295" s="6" t="s">
        <v>526</v>
      </c>
      <c r="F295" s="30" t="str">
        <f t="shared" si="4"/>
        <v>SF 6710 Вентилятор</v>
      </c>
      <c r="G295" s="17">
        <v>8693807215221</v>
      </c>
      <c r="H295" s="13">
        <v>3</v>
      </c>
      <c r="I295" s="7">
        <v>16</v>
      </c>
      <c r="J295" s="7">
        <v>50</v>
      </c>
      <c r="K295" s="7">
        <v>52</v>
      </c>
      <c r="L295" s="7">
        <v>48</v>
      </c>
      <c r="M295" s="7">
        <v>50</v>
      </c>
      <c r="N295" s="7">
        <v>52</v>
      </c>
      <c r="O295" s="36">
        <v>0.125</v>
      </c>
      <c r="P295" s="40">
        <v>9.6780000000000008</v>
      </c>
    </row>
    <row r="296" spans="1:16" ht="18" hidden="1" customHeight="1">
      <c r="A296" s="16" t="s">
        <v>456</v>
      </c>
      <c r="B296" s="5" t="s">
        <v>1</v>
      </c>
      <c r="C296" s="30" t="s">
        <v>750</v>
      </c>
      <c r="D296" s="6" t="s">
        <v>131</v>
      </c>
      <c r="E296" s="6" t="s">
        <v>757</v>
      </c>
      <c r="F296" s="30" t="str">
        <f t="shared" si="4"/>
        <v>SF 6750 Вентилятор</v>
      </c>
      <c r="G296" s="17">
        <v>8693807222014</v>
      </c>
      <c r="H296" s="13">
        <v>2</v>
      </c>
      <c r="I296" s="7">
        <v>15.5</v>
      </c>
      <c r="J296" s="7">
        <v>59</v>
      </c>
      <c r="K296" s="7">
        <v>59</v>
      </c>
      <c r="L296" s="7">
        <v>48</v>
      </c>
      <c r="M296" s="7">
        <v>50</v>
      </c>
      <c r="N296" s="7">
        <v>52</v>
      </c>
      <c r="O296" s="36">
        <v>0.12479999999999999</v>
      </c>
      <c r="P296" s="40">
        <v>9.6780000000000008</v>
      </c>
    </row>
    <row r="297" spans="1:16" ht="18" hidden="1" customHeight="1">
      <c r="A297" s="16" t="s">
        <v>456</v>
      </c>
      <c r="B297" s="5" t="s">
        <v>1</v>
      </c>
      <c r="C297" s="30" t="s">
        <v>751</v>
      </c>
      <c r="D297" s="6" t="s">
        <v>131</v>
      </c>
      <c r="E297" s="6" t="s">
        <v>766</v>
      </c>
      <c r="F297" s="30" t="str">
        <f t="shared" si="4"/>
        <v>SF 6770 Вентилятор</v>
      </c>
      <c r="G297" s="17">
        <v>8693807222021</v>
      </c>
      <c r="H297" s="13">
        <v>2</v>
      </c>
      <c r="I297" s="7">
        <v>14.5</v>
      </c>
      <c r="J297" s="7">
        <v>68.5</v>
      </c>
      <c r="K297" s="7">
        <v>60</v>
      </c>
      <c r="L297" s="7">
        <v>60</v>
      </c>
      <c r="M297" s="7">
        <v>38.5</v>
      </c>
      <c r="N297" s="7">
        <v>46</v>
      </c>
      <c r="O297" s="36">
        <v>0.10625999999999999</v>
      </c>
      <c r="P297" s="40">
        <v>14.173</v>
      </c>
    </row>
    <row r="298" spans="1:16" ht="18" hidden="1" customHeight="1">
      <c r="A298" s="16" t="s">
        <v>456</v>
      </c>
      <c r="B298" s="5" t="s">
        <v>1</v>
      </c>
      <c r="C298" s="30" t="s">
        <v>767</v>
      </c>
      <c r="D298" s="6" t="s">
        <v>131</v>
      </c>
      <c r="E298" s="6" t="s">
        <v>768</v>
      </c>
      <c r="F298" s="30" t="str">
        <f t="shared" si="4"/>
        <v>SF 6770 OBI Вентилятор</v>
      </c>
      <c r="G298" s="17">
        <v>8693807222045</v>
      </c>
      <c r="H298" s="13">
        <v>2</v>
      </c>
      <c r="I298" s="7">
        <v>15.5</v>
      </c>
      <c r="J298" s="7">
        <v>68.5</v>
      </c>
      <c r="K298" s="7">
        <v>56</v>
      </c>
      <c r="L298" s="7">
        <v>60</v>
      </c>
      <c r="M298" s="7">
        <v>38.5</v>
      </c>
      <c r="N298" s="7">
        <v>46</v>
      </c>
      <c r="O298" s="36">
        <v>0.10625999999999999</v>
      </c>
      <c r="P298" s="40">
        <v>14.173</v>
      </c>
    </row>
    <row r="299" spans="1:16" ht="18" hidden="1" customHeight="1">
      <c r="A299" s="16" t="s">
        <v>456</v>
      </c>
      <c r="B299" s="5" t="s">
        <v>1</v>
      </c>
      <c r="C299" s="30" t="s">
        <v>752</v>
      </c>
      <c r="D299" s="6" t="s">
        <v>131</v>
      </c>
      <c r="E299" s="6" t="s">
        <v>758</v>
      </c>
      <c r="F299" s="30" t="str">
        <f t="shared" si="4"/>
        <v>SF 6780 Вентилятор</v>
      </c>
      <c r="G299" s="17">
        <v>8693807222045</v>
      </c>
      <c r="H299" s="13">
        <v>2</v>
      </c>
      <c r="I299" s="7">
        <v>22.5</v>
      </c>
      <c r="J299" s="7">
        <v>72</v>
      </c>
      <c r="K299" s="7">
        <v>56.5</v>
      </c>
      <c r="L299" s="7">
        <v>60</v>
      </c>
      <c r="M299" s="7">
        <v>38.5</v>
      </c>
      <c r="N299" s="7">
        <v>46</v>
      </c>
      <c r="O299" s="36">
        <v>0.10625999999999999</v>
      </c>
      <c r="P299" s="40">
        <v>14.173</v>
      </c>
    </row>
    <row r="300" spans="1:16" ht="18" hidden="1" customHeight="1">
      <c r="A300" s="16" t="s">
        <v>456</v>
      </c>
      <c r="B300" s="5" t="s">
        <v>1</v>
      </c>
      <c r="C300" s="30" t="s">
        <v>455</v>
      </c>
      <c r="D300" s="6" t="s">
        <v>130</v>
      </c>
      <c r="E300" s="6" t="s">
        <v>454</v>
      </c>
      <c r="F300" s="30" t="str">
        <f t="shared" si="4"/>
        <v>SF 6716 Вентилятор</v>
      </c>
      <c r="G300" s="17">
        <v>8693807216778</v>
      </c>
      <c r="H300" s="13">
        <v>2</v>
      </c>
      <c r="I300" s="7">
        <v>58.5</v>
      </c>
      <c r="J300" s="7">
        <v>18</v>
      </c>
      <c r="K300" s="7">
        <v>44</v>
      </c>
      <c r="L300" s="7">
        <v>60</v>
      </c>
      <c r="M300" s="7">
        <v>38</v>
      </c>
      <c r="N300" s="7">
        <v>45.5</v>
      </c>
      <c r="O300" s="36">
        <v>0.104</v>
      </c>
      <c r="P300" s="40">
        <v>14.5</v>
      </c>
    </row>
    <row r="301" spans="1:16" ht="18" hidden="1" customHeight="1">
      <c r="A301" s="18" t="s">
        <v>456</v>
      </c>
      <c r="B301" s="8" t="s">
        <v>1</v>
      </c>
      <c r="C301" s="30" t="s">
        <v>600</v>
      </c>
      <c r="D301" s="6" t="s">
        <v>131</v>
      </c>
      <c r="E301" s="6" t="s">
        <v>601</v>
      </c>
      <c r="F301" s="30" t="str">
        <f t="shared" si="4"/>
        <v>SF 6720 Вентилятор</v>
      </c>
      <c r="G301" s="17">
        <v>8693807221987</v>
      </c>
      <c r="H301" s="13">
        <v>2</v>
      </c>
      <c r="I301" s="7">
        <v>20.5</v>
      </c>
      <c r="J301" s="7">
        <v>53</v>
      </c>
      <c r="K301" s="7">
        <v>53</v>
      </c>
      <c r="L301" s="7">
        <v>41</v>
      </c>
      <c r="M301" s="7">
        <v>53.5</v>
      </c>
      <c r="N301" s="7">
        <v>53.5</v>
      </c>
      <c r="O301" s="36">
        <v>0.11735225000000001</v>
      </c>
      <c r="P301" s="40">
        <v>8.15</v>
      </c>
    </row>
    <row r="302" spans="1:16" ht="18" hidden="1" customHeight="1">
      <c r="A302" s="18" t="s">
        <v>456</v>
      </c>
      <c r="B302" s="8" t="s">
        <v>1</v>
      </c>
      <c r="C302" s="30" t="s">
        <v>686</v>
      </c>
      <c r="D302" s="6" t="s">
        <v>130</v>
      </c>
      <c r="E302" s="6" t="s">
        <v>704</v>
      </c>
      <c r="F302" s="30" t="str">
        <f t="shared" si="4"/>
        <v>SF 6706 Вентилятор</v>
      </c>
      <c r="G302" s="17">
        <v>8693807222762</v>
      </c>
      <c r="H302" s="13">
        <v>5</v>
      </c>
      <c r="I302" s="7">
        <v>34.5</v>
      </c>
      <c r="J302" s="7">
        <v>19.5</v>
      </c>
      <c r="K302" s="7">
        <v>36</v>
      </c>
      <c r="L302" s="7">
        <v>99.5</v>
      </c>
      <c r="M302" s="7">
        <v>35.5</v>
      </c>
      <c r="N302" s="7">
        <v>37</v>
      </c>
      <c r="O302" s="36">
        <v>0.13069325000000001</v>
      </c>
      <c r="P302" s="40">
        <v>12.5</v>
      </c>
    </row>
    <row r="303" spans="1:16" ht="18" hidden="1" customHeight="1">
      <c r="A303" s="18" t="s">
        <v>456</v>
      </c>
      <c r="B303" s="8" t="s">
        <v>1</v>
      </c>
      <c r="C303" s="30" t="s">
        <v>687</v>
      </c>
      <c r="D303" s="6" t="s">
        <v>130</v>
      </c>
      <c r="E303" s="6" t="s">
        <v>705</v>
      </c>
      <c r="F303" s="30" t="str">
        <f t="shared" si="4"/>
        <v>SF 6708 Вентилятор</v>
      </c>
      <c r="G303" s="17">
        <v>8693807222755</v>
      </c>
      <c r="H303" s="13">
        <v>8</v>
      </c>
      <c r="I303" s="7">
        <v>27.5</v>
      </c>
      <c r="J303" s="7">
        <v>21</v>
      </c>
      <c r="K303" s="7">
        <v>27.5</v>
      </c>
      <c r="L303" s="7">
        <v>86</v>
      </c>
      <c r="M303" s="7">
        <v>28.5</v>
      </c>
      <c r="N303" s="7">
        <v>56</v>
      </c>
      <c r="O303" s="36">
        <v>0.13725599999999999</v>
      </c>
      <c r="P303" s="40">
        <v>15</v>
      </c>
    </row>
    <row r="304" spans="1:16" ht="18" hidden="1" customHeight="1">
      <c r="A304" s="18" t="s">
        <v>456</v>
      </c>
      <c r="B304" s="8" t="s">
        <v>1</v>
      </c>
      <c r="C304" s="30" t="s">
        <v>688</v>
      </c>
      <c r="D304" s="6" t="s">
        <v>130</v>
      </c>
      <c r="E304" s="6" t="s">
        <v>706</v>
      </c>
      <c r="F304" s="30" t="str">
        <f t="shared" si="4"/>
        <v>SF 6713 Вентилятор</v>
      </c>
      <c r="G304" s="17">
        <v>8693807222779</v>
      </c>
      <c r="H304" s="13">
        <v>4</v>
      </c>
      <c r="I304" s="7">
        <v>53.5</v>
      </c>
      <c r="J304" s="7">
        <v>11.3</v>
      </c>
      <c r="K304" s="7">
        <v>43.4</v>
      </c>
      <c r="L304" s="7">
        <v>54.4</v>
      </c>
      <c r="M304" s="7">
        <v>46.5</v>
      </c>
      <c r="N304" s="7">
        <v>44.3</v>
      </c>
      <c r="O304" s="36">
        <v>0.11206127999999999</v>
      </c>
      <c r="P304" s="40">
        <v>15.5</v>
      </c>
    </row>
    <row r="305" spans="1:16" ht="18" hidden="1" customHeight="1">
      <c r="A305" s="18" t="s">
        <v>456</v>
      </c>
      <c r="B305" s="8" t="s">
        <v>1</v>
      </c>
      <c r="C305" s="30" t="s">
        <v>689</v>
      </c>
      <c r="D305" s="6" t="s">
        <v>130</v>
      </c>
      <c r="E305" s="6" t="s">
        <v>707</v>
      </c>
      <c r="F305" s="30" t="str">
        <f t="shared" si="4"/>
        <v>SF 6718 Вентилятор</v>
      </c>
      <c r="G305" s="17">
        <v>8693807222786</v>
      </c>
      <c r="H305" s="13">
        <v>1</v>
      </c>
      <c r="I305" s="7">
        <v>62</v>
      </c>
      <c r="J305" s="7">
        <v>15</v>
      </c>
      <c r="K305" s="7">
        <v>51.5</v>
      </c>
      <c r="L305" s="7">
        <v>62</v>
      </c>
      <c r="M305" s="7">
        <v>15</v>
      </c>
      <c r="N305" s="7">
        <v>51.5</v>
      </c>
      <c r="O305" s="36">
        <v>4.7895E-2</v>
      </c>
      <c r="P305" s="40">
        <v>5.6</v>
      </c>
    </row>
    <row r="306" spans="1:16" ht="18" hidden="1" customHeight="1">
      <c r="A306" s="18" t="s">
        <v>486</v>
      </c>
      <c r="B306" s="8" t="s">
        <v>1</v>
      </c>
      <c r="C306" s="30" t="s">
        <v>493</v>
      </c>
      <c r="D306" s="6" t="s">
        <v>130</v>
      </c>
      <c r="E306" s="6" t="s">
        <v>500</v>
      </c>
      <c r="F306" s="30" t="str">
        <f t="shared" si="4"/>
        <v>SFH 3381 Масляный радиатор</v>
      </c>
      <c r="G306" s="17">
        <v>8693807217027</v>
      </c>
      <c r="H306" s="13">
        <v>1</v>
      </c>
      <c r="I306" s="7">
        <v>44</v>
      </c>
      <c r="J306" s="7">
        <v>30</v>
      </c>
      <c r="K306" s="7">
        <v>13</v>
      </c>
      <c r="L306" s="7">
        <v>44</v>
      </c>
      <c r="M306" s="7">
        <v>30</v>
      </c>
      <c r="N306" s="7">
        <v>13</v>
      </c>
      <c r="O306" s="36">
        <v>1.7000000000000001E-2</v>
      </c>
      <c r="P306" s="40">
        <v>3.8</v>
      </c>
    </row>
    <row r="307" spans="1:16" ht="18" hidden="1" customHeight="1">
      <c r="A307" s="18" t="s">
        <v>486</v>
      </c>
      <c r="B307" s="8" t="s">
        <v>1</v>
      </c>
      <c r="C307" s="30" t="s">
        <v>513</v>
      </c>
      <c r="D307" s="6" t="s">
        <v>130</v>
      </c>
      <c r="E307" s="6" t="s">
        <v>512</v>
      </c>
      <c r="F307" s="30" t="str">
        <f t="shared" si="4"/>
        <v>SFH 3383 Масляный радиатор</v>
      </c>
      <c r="G307" s="17">
        <v>8693807217065</v>
      </c>
      <c r="H307" s="13">
        <v>1</v>
      </c>
      <c r="I307" s="7">
        <v>43</v>
      </c>
      <c r="J307" s="7">
        <v>16</v>
      </c>
      <c r="K307" s="21">
        <v>65</v>
      </c>
      <c r="L307" s="7">
        <v>43</v>
      </c>
      <c r="M307" s="7">
        <v>16</v>
      </c>
      <c r="N307" s="7">
        <v>65</v>
      </c>
      <c r="O307" s="36">
        <v>4.4719999999999996E-2</v>
      </c>
      <c r="P307" s="40">
        <v>9.8000000000000007</v>
      </c>
    </row>
    <row r="308" spans="1:16" ht="18" hidden="1" customHeight="1">
      <c r="A308" s="18" t="s">
        <v>486</v>
      </c>
      <c r="B308" s="8" t="s">
        <v>1</v>
      </c>
      <c r="C308" s="30" t="s">
        <v>521</v>
      </c>
      <c r="D308" s="6" t="s">
        <v>130</v>
      </c>
      <c r="E308" s="6" t="s">
        <v>517</v>
      </c>
      <c r="F308" s="30" t="str">
        <f t="shared" si="4"/>
        <v>SFH 3373 Масляный радиатор</v>
      </c>
      <c r="G308" s="17">
        <v>8693807217034</v>
      </c>
      <c r="H308" s="13">
        <v>1</v>
      </c>
      <c r="I308" s="7">
        <v>39</v>
      </c>
      <c r="J308" s="7">
        <v>17.5</v>
      </c>
      <c r="K308" s="21">
        <v>67.5</v>
      </c>
      <c r="L308" s="7">
        <v>39</v>
      </c>
      <c r="M308" s="7">
        <v>17.5</v>
      </c>
      <c r="N308" s="7">
        <v>67.5</v>
      </c>
      <c r="O308" s="36">
        <v>4.6068749999999999E-2</v>
      </c>
      <c r="P308" s="40">
        <v>10.8</v>
      </c>
    </row>
    <row r="309" spans="1:16" ht="18" hidden="1" customHeight="1">
      <c r="A309" s="18" t="s">
        <v>486</v>
      </c>
      <c r="B309" s="8" t="s">
        <v>1</v>
      </c>
      <c r="C309" s="30" t="s">
        <v>168</v>
      </c>
      <c r="D309" s="6" t="s">
        <v>130</v>
      </c>
      <c r="E309" s="6" t="s">
        <v>360</v>
      </c>
      <c r="F309" s="30" t="str">
        <f t="shared" si="4"/>
        <v>SFH 3321 Масляный радиатор</v>
      </c>
      <c r="G309" s="17">
        <v>8693807208230</v>
      </c>
      <c r="H309" s="13">
        <v>1</v>
      </c>
      <c r="I309" s="7">
        <v>38</v>
      </c>
      <c r="J309" s="7">
        <v>16.5</v>
      </c>
      <c r="K309" s="21">
        <v>65</v>
      </c>
      <c r="L309" s="7">
        <v>38</v>
      </c>
      <c r="M309" s="7">
        <v>16.5</v>
      </c>
      <c r="N309" s="7">
        <v>65</v>
      </c>
      <c r="O309" s="36">
        <v>4.07E-2</v>
      </c>
      <c r="P309" s="40">
        <v>12</v>
      </c>
    </row>
    <row r="310" spans="1:16" ht="18" hidden="1" customHeight="1">
      <c r="A310" s="18" t="s">
        <v>486</v>
      </c>
      <c r="B310" s="8" t="s">
        <v>1</v>
      </c>
      <c r="C310" s="30" t="s">
        <v>516</v>
      </c>
      <c r="D310" s="6" t="s">
        <v>130</v>
      </c>
      <c r="E310" s="6" t="s">
        <v>514</v>
      </c>
      <c r="F310" s="30" t="str">
        <f t="shared" si="4"/>
        <v>SFH 3385 Масляный радиатор</v>
      </c>
      <c r="G310" s="17">
        <v>8693807217072</v>
      </c>
      <c r="H310" s="13">
        <v>1</v>
      </c>
      <c r="I310" s="7">
        <v>51</v>
      </c>
      <c r="J310" s="7">
        <v>14</v>
      </c>
      <c r="K310" s="21">
        <v>65</v>
      </c>
      <c r="L310" s="7">
        <v>51</v>
      </c>
      <c r="M310" s="7">
        <v>14</v>
      </c>
      <c r="N310" s="7">
        <v>65</v>
      </c>
      <c r="O310" s="36">
        <v>4.6410000000000007E-2</v>
      </c>
      <c r="P310" s="40">
        <v>11.8</v>
      </c>
    </row>
    <row r="311" spans="1:16" ht="18" hidden="1" customHeight="1">
      <c r="A311" s="18" t="s">
        <v>486</v>
      </c>
      <c r="B311" s="8" t="s">
        <v>1</v>
      </c>
      <c r="C311" s="30" t="s">
        <v>169</v>
      </c>
      <c r="D311" s="6" t="s">
        <v>130</v>
      </c>
      <c r="E311" s="6" t="s">
        <v>361</v>
      </c>
      <c r="F311" s="30" t="str">
        <f t="shared" si="4"/>
        <v>SFH 3322 Масляный радиатор</v>
      </c>
      <c r="G311" s="17">
        <v>8693807208247</v>
      </c>
      <c r="H311" s="13">
        <v>1</v>
      </c>
      <c r="I311" s="7">
        <v>46</v>
      </c>
      <c r="J311" s="7">
        <v>16.5</v>
      </c>
      <c r="K311" s="7">
        <v>65</v>
      </c>
      <c r="L311" s="7">
        <v>46</v>
      </c>
      <c r="M311" s="7">
        <v>16.5</v>
      </c>
      <c r="N311" s="7">
        <v>65</v>
      </c>
      <c r="O311" s="36">
        <v>4.9299999999999997E-2</v>
      </c>
      <c r="P311" s="40">
        <v>14</v>
      </c>
    </row>
    <row r="312" spans="1:16" ht="18" hidden="1" customHeight="1">
      <c r="A312" s="18" t="s">
        <v>486</v>
      </c>
      <c r="B312" s="8" t="s">
        <v>1</v>
      </c>
      <c r="C312" s="30" t="s">
        <v>522</v>
      </c>
      <c r="D312" s="6" t="s">
        <v>130</v>
      </c>
      <c r="E312" s="6" t="s">
        <v>518</v>
      </c>
      <c r="F312" s="30" t="str">
        <f t="shared" si="4"/>
        <v>SFH 3375 Масляный радиатор</v>
      </c>
      <c r="G312" s="17">
        <v>8693807217041</v>
      </c>
      <c r="H312" s="13">
        <v>1</v>
      </c>
      <c r="I312" s="7">
        <v>47</v>
      </c>
      <c r="J312" s="7">
        <v>17.5</v>
      </c>
      <c r="K312" s="7">
        <v>67.5</v>
      </c>
      <c r="L312" s="7">
        <v>47</v>
      </c>
      <c r="M312" s="7">
        <v>17.5</v>
      </c>
      <c r="N312" s="7">
        <v>67.5</v>
      </c>
      <c r="O312" s="36">
        <v>5.5518750000000006E-2</v>
      </c>
      <c r="P312" s="40">
        <v>13.1</v>
      </c>
    </row>
    <row r="313" spans="1:16" ht="18" hidden="1" customHeight="1">
      <c r="A313" s="18" t="s">
        <v>486</v>
      </c>
      <c r="B313" s="8" t="s">
        <v>1</v>
      </c>
      <c r="C313" s="30" t="s">
        <v>519</v>
      </c>
      <c r="D313" s="6" t="s">
        <v>130</v>
      </c>
      <c r="E313" s="6" t="s">
        <v>515</v>
      </c>
      <c r="F313" s="30" t="str">
        <f t="shared" si="4"/>
        <v>SFH 3387 Масляный радиатор</v>
      </c>
      <c r="G313" s="17">
        <v>8693807217089</v>
      </c>
      <c r="H313" s="13">
        <v>1</v>
      </c>
      <c r="I313" s="7">
        <v>59</v>
      </c>
      <c r="J313" s="7">
        <v>16</v>
      </c>
      <c r="K313" s="7">
        <v>65</v>
      </c>
      <c r="L313" s="7">
        <v>59</v>
      </c>
      <c r="M313" s="7">
        <v>16</v>
      </c>
      <c r="N313" s="7">
        <v>65</v>
      </c>
      <c r="O313" s="36">
        <v>6.1359999999999998E-2</v>
      </c>
      <c r="P313" s="40">
        <v>14.3</v>
      </c>
    </row>
    <row r="314" spans="1:16" ht="18" hidden="1" customHeight="1">
      <c r="A314" s="18" t="s">
        <v>486</v>
      </c>
      <c r="B314" s="8" t="s">
        <v>1</v>
      </c>
      <c r="C314" s="30" t="s">
        <v>204</v>
      </c>
      <c r="D314" s="6" t="s">
        <v>130</v>
      </c>
      <c r="E314" s="6" t="s">
        <v>362</v>
      </c>
      <c r="F314" s="30" t="str">
        <f t="shared" si="4"/>
        <v>SFH 3326 Масляный радиатор</v>
      </c>
      <c r="G314" s="17">
        <v>8693807208889</v>
      </c>
      <c r="H314" s="13">
        <v>1</v>
      </c>
      <c r="I314" s="7">
        <v>18</v>
      </c>
      <c r="J314" s="7">
        <v>60</v>
      </c>
      <c r="K314" s="7">
        <v>70</v>
      </c>
      <c r="L314" s="7">
        <v>18</v>
      </c>
      <c r="M314" s="7">
        <v>60</v>
      </c>
      <c r="N314" s="7">
        <v>70</v>
      </c>
      <c r="O314" s="36">
        <v>7.5999999999999998E-2</v>
      </c>
      <c r="P314" s="40">
        <v>13.2</v>
      </c>
    </row>
    <row r="315" spans="1:16" ht="18" hidden="1" customHeight="1">
      <c r="A315" s="18" t="s">
        <v>501</v>
      </c>
      <c r="B315" s="8" t="s">
        <v>1</v>
      </c>
      <c r="C315" s="30" t="s">
        <v>502</v>
      </c>
      <c r="D315" s="6" t="s">
        <v>130</v>
      </c>
      <c r="E315" s="6" t="s">
        <v>503</v>
      </c>
      <c r="F315" s="30" t="str">
        <f t="shared" si="4"/>
        <v>SFH 3304 Кварцевый обогреватель</v>
      </c>
      <c r="G315" s="17">
        <v>8693807131965</v>
      </c>
      <c r="H315" s="13">
        <v>5</v>
      </c>
      <c r="I315" s="7">
        <v>31</v>
      </c>
      <c r="J315" s="7">
        <v>14.5</v>
      </c>
      <c r="K315" s="7">
        <v>38</v>
      </c>
      <c r="L315" s="7">
        <v>32.5</v>
      </c>
      <c r="M315" s="7">
        <v>75</v>
      </c>
      <c r="N315" s="7">
        <v>39.5</v>
      </c>
      <c r="O315" s="36">
        <v>9.6000000000000002E-2</v>
      </c>
      <c r="P315" s="40">
        <v>6.91</v>
      </c>
    </row>
    <row r="316" spans="1:16" ht="18" hidden="1" customHeight="1">
      <c r="A316" s="18" t="s">
        <v>524</v>
      </c>
      <c r="B316" s="8" t="s">
        <v>1</v>
      </c>
      <c r="C316" s="30" t="s">
        <v>870</v>
      </c>
      <c r="D316" s="6" t="s">
        <v>130</v>
      </c>
      <c r="E316" s="6" t="s">
        <v>871</v>
      </c>
      <c r="F316" s="30" t="str">
        <f t="shared" si="4"/>
        <v>SFH 3364 Керамический тепловентилятор</v>
      </c>
      <c r="G316" s="17" t="s">
        <v>884</v>
      </c>
      <c r="H316" s="13">
        <v>6</v>
      </c>
      <c r="I316" s="7">
        <v>22.8</v>
      </c>
      <c r="J316" s="7">
        <v>22.8</v>
      </c>
      <c r="K316" s="7">
        <v>24.8</v>
      </c>
      <c r="L316" s="7">
        <v>70</v>
      </c>
      <c r="M316" s="7">
        <v>24</v>
      </c>
      <c r="N316" s="7">
        <v>51.5</v>
      </c>
      <c r="O316" s="36">
        <v>8.652E-2</v>
      </c>
      <c r="P316" s="40">
        <v>11.2</v>
      </c>
    </row>
    <row r="317" spans="1:16" ht="18" hidden="1" customHeight="1">
      <c r="A317" s="18" t="s">
        <v>524</v>
      </c>
      <c r="B317" s="8" t="s">
        <v>1</v>
      </c>
      <c r="C317" s="30" t="s">
        <v>495</v>
      </c>
      <c r="D317" s="6" t="s">
        <v>130</v>
      </c>
      <c r="E317" s="6" t="s">
        <v>498</v>
      </c>
      <c r="F317" s="30" t="str">
        <f t="shared" si="4"/>
        <v>SFH 3362 Керамический тепловентилятор</v>
      </c>
      <c r="G317" s="17">
        <v>8693807217010</v>
      </c>
      <c r="H317" s="13">
        <v>6</v>
      </c>
      <c r="I317" s="7">
        <v>27.2</v>
      </c>
      <c r="J317" s="7">
        <v>24</v>
      </c>
      <c r="K317" s="7">
        <v>18</v>
      </c>
      <c r="L317" s="7">
        <v>28.2</v>
      </c>
      <c r="M317" s="7">
        <v>56</v>
      </c>
      <c r="N317" s="7">
        <v>48.5</v>
      </c>
      <c r="O317" s="36">
        <v>7.6600000000000001E-2</v>
      </c>
      <c r="P317" s="40">
        <v>13.5</v>
      </c>
    </row>
    <row r="318" spans="1:16" ht="18" hidden="1" customHeight="1">
      <c r="A318" s="18" t="s">
        <v>524</v>
      </c>
      <c r="B318" s="8" t="s">
        <v>1</v>
      </c>
      <c r="C318" s="30" t="s">
        <v>496</v>
      </c>
      <c r="D318" s="6" t="s">
        <v>130</v>
      </c>
      <c r="E318" s="6" t="s">
        <v>499</v>
      </c>
      <c r="F318" s="30" t="str">
        <f t="shared" si="4"/>
        <v>SFH 3363 Керамический тепловентилятор</v>
      </c>
      <c r="G318" s="17">
        <v>8693807216990</v>
      </c>
      <c r="H318" s="13">
        <v>6</v>
      </c>
      <c r="I318" s="7">
        <v>31.8</v>
      </c>
      <c r="J318" s="7">
        <v>21.5</v>
      </c>
      <c r="K318" s="7">
        <v>17</v>
      </c>
      <c r="L318" s="7">
        <v>32.799999999999997</v>
      </c>
      <c r="M318" s="7">
        <v>53.5</v>
      </c>
      <c r="N318" s="7">
        <v>43.5</v>
      </c>
      <c r="O318" s="36">
        <v>7.6300000000000007E-2</v>
      </c>
      <c r="P318" s="40">
        <v>13.3</v>
      </c>
    </row>
    <row r="319" spans="1:16" ht="18" hidden="1" customHeight="1">
      <c r="A319" s="18" t="s">
        <v>173</v>
      </c>
      <c r="B319" s="8" t="s">
        <v>1</v>
      </c>
      <c r="C319" s="30" t="s">
        <v>872</v>
      </c>
      <c r="D319" s="6" t="s">
        <v>131</v>
      </c>
      <c r="E319" s="6" t="s">
        <v>873</v>
      </c>
      <c r="F319" s="30" t="str">
        <f t="shared" si="4"/>
        <v>SFH 3317 Тепловентилятор</v>
      </c>
      <c r="G319" s="17">
        <v>8693807221963</v>
      </c>
      <c r="H319" s="13">
        <v>6</v>
      </c>
      <c r="I319" s="7">
        <v>19.5</v>
      </c>
      <c r="J319" s="7">
        <v>23</v>
      </c>
      <c r="K319" s="7">
        <v>28</v>
      </c>
      <c r="L319" s="7">
        <v>45.5</v>
      </c>
      <c r="M319" s="7">
        <v>58</v>
      </c>
      <c r="N319" s="7">
        <v>28</v>
      </c>
      <c r="O319" s="36">
        <v>7.3891999999999999E-2</v>
      </c>
      <c r="P319" s="40">
        <v>9.1999999999999993</v>
      </c>
    </row>
    <row r="320" spans="1:16" ht="18" hidden="1" customHeight="1">
      <c r="A320" s="18" t="s">
        <v>173</v>
      </c>
      <c r="B320" s="8" t="s">
        <v>1</v>
      </c>
      <c r="C320" s="30" t="s">
        <v>170</v>
      </c>
      <c r="D320" s="6" t="s">
        <v>130</v>
      </c>
      <c r="E320" s="6" t="s">
        <v>363</v>
      </c>
      <c r="F320" s="30" t="str">
        <f t="shared" si="4"/>
        <v>SFH 3302 Тепловентилятор</v>
      </c>
      <c r="G320" s="17">
        <v>8693807091221</v>
      </c>
      <c r="H320" s="13">
        <v>6</v>
      </c>
      <c r="I320" s="7">
        <v>23</v>
      </c>
      <c r="J320" s="7">
        <v>14</v>
      </c>
      <c r="K320" s="7">
        <v>27</v>
      </c>
      <c r="L320" s="7">
        <v>43.5</v>
      </c>
      <c r="M320" s="7">
        <v>24.5</v>
      </c>
      <c r="N320" s="7">
        <v>55.5</v>
      </c>
      <c r="O320" s="36">
        <v>5.91E-2</v>
      </c>
      <c r="P320" s="40">
        <v>7.2</v>
      </c>
    </row>
    <row r="321" spans="1:72" ht="18" hidden="1" customHeight="1">
      <c r="A321" s="18" t="s">
        <v>173</v>
      </c>
      <c r="B321" s="8" t="s">
        <v>1</v>
      </c>
      <c r="C321" s="30" t="s">
        <v>487</v>
      </c>
      <c r="D321" s="6" t="s">
        <v>130</v>
      </c>
      <c r="E321" s="6" t="s">
        <v>490</v>
      </c>
      <c r="F321" s="30" t="str">
        <f t="shared" si="4"/>
        <v>SFH 3312 Тепловентилятор</v>
      </c>
      <c r="G321" s="17">
        <v>8693807216884</v>
      </c>
      <c r="H321" s="13">
        <v>6</v>
      </c>
      <c r="I321" s="7">
        <v>27</v>
      </c>
      <c r="J321" s="7">
        <v>14</v>
      </c>
      <c r="K321" s="7">
        <v>23</v>
      </c>
      <c r="L321" s="7">
        <v>56.2</v>
      </c>
      <c r="M321" s="7">
        <v>24.5</v>
      </c>
      <c r="N321" s="7">
        <v>42</v>
      </c>
      <c r="O321" s="36">
        <v>5.7799999999999997E-2</v>
      </c>
      <c r="P321" s="40">
        <v>7.5</v>
      </c>
    </row>
    <row r="322" spans="1:72" ht="18" hidden="1" customHeight="1">
      <c r="A322" s="18" t="s">
        <v>173</v>
      </c>
      <c r="B322" s="8" t="s">
        <v>1</v>
      </c>
      <c r="C322" s="30" t="s">
        <v>488</v>
      </c>
      <c r="D322" s="6" t="s">
        <v>130</v>
      </c>
      <c r="E322" s="6" t="s">
        <v>491</v>
      </c>
      <c r="F322" s="30" t="str">
        <f t="shared" ref="F322:F385" si="5">CONCATENATE(C322," ",A322)</f>
        <v>SFH 3313 Тепловентилятор</v>
      </c>
      <c r="G322" s="17">
        <v>8693807216891</v>
      </c>
      <c r="H322" s="13">
        <v>6</v>
      </c>
      <c r="I322" s="7">
        <v>26.5</v>
      </c>
      <c r="J322" s="7">
        <v>13.5</v>
      </c>
      <c r="K322" s="7">
        <v>22</v>
      </c>
      <c r="L322" s="7">
        <v>56</v>
      </c>
      <c r="M322" s="7">
        <v>24</v>
      </c>
      <c r="N322" s="7">
        <v>41.5</v>
      </c>
      <c r="O322" s="36">
        <v>5.57E-2</v>
      </c>
      <c r="P322" s="40">
        <v>7</v>
      </c>
    </row>
    <row r="323" spans="1:72" ht="18" hidden="1" customHeight="1">
      <c r="A323" s="18" t="s">
        <v>173</v>
      </c>
      <c r="B323" s="8" t="s">
        <v>1</v>
      </c>
      <c r="C323" s="30" t="s">
        <v>489</v>
      </c>
      <c r="D323" s="6" t="s">
        <v>130</v>
      </c>
      <c r="E323" s="6" t="s">
        <v>492</v>
      </c>
      <c r="F323" s="30" t="str">
        <f t="shared" si="5"/>
        <v>SFH 3316 Тепловентилятор</v>
      </c>
      <c r="G323" s="17">
        <v>8693807216907</v>
      </c>
      <c r="H323" s="13">
        <v>6</v>
      </c>
      <c r="I323" s="7">
        <v>25</v>
      </c>
      <c r="J323" s="7">
        <v>25.3</v>
      </c>
      <c r="K323" s="7">
        <v>12.5</v>
      </c>
      <c r="L323" s="7">
        <v>52.5</v>
      </c>
      <c r="M323" s="7">
        <v>26.5</v>
      </c>
      <c r="N323" s="7">
        <v>39</v>
      </c>
      <c r="O323" s="36">
        <v>5.4199999999999998E-2</v>
      </c>
      <c r="P323" s="40">
        <v>8.5</v>
      </c>
    </row>
    <row r="324" spans="1:72" ht="18" hidden="1" customHeight="1">
      <c r="A324" s="18" t="s">
        <v>863</v>
      </c>
      <c r="B324" s="8" t="s">
        <v>1</v>
      </c>
      <c r="C324" s="30" t="s">
        <v>864</v>
      </c>
      <c r="D324" s="6" t="s">
        <v>130</v>
      </c>
      <c r="E324" s="6" t="s">
        <v>865</v>
      </c>
      <c r="F324" s="30" t="str">
        <f t="shared" si="5"/>
        <v>SFH 3365 Конвекционный обогреватель</v>
      </c>
      <c r="G324" s="17" t="s">
        <v>885</v>
      </c>
      <c r="H324" s="13">
        <v>1</v>
      </c>
      <c r="I324" s="7">
        <v>59</v>
      </c>
      <c r="J324" s="7">
        <v>11</v>
      </c>
      <c r="K324" s="7">
        <v>47.5</v>
      </c>
      <c r="L324" s="7">
        <v>59</v>
      </c>
      <c r="M324" s="7">
        <v>11</v>
      </c>
      <c r="N324" s="7">
        <v>47.5</v>
      </c>
      <c r="O324" s="36">
        <v>3.0827500000000001E-2</v>
      </c>
      <c r="P324" s="40">
        <v>5.2</v>
      </c>
    </row>
    <row r="325" spans="1:72" ht="18" hidden="1" customHeight="1">
      <c r="A325" s="18" t="s">
        <v>863</v>
      </c>
      <c r="B325" s="8" t="s">
        <v>1</v>
      </c>
      <c r="C325" s="30" t="s">
        <v>866</v>
      </c>
      <c r="D325" s="6" t="s">
        <v>130</v>
      </c>
      <c r="E325" s="6" t="s">
        <v>867</v>
      </c>
      <c r="F325" s="30" t="str">
        <f t="shared" si="5"/>
        <v>SFH 3366 Конвекционный обогреватель</v>
      </c>
      <c r="G325" s="17" t="s">
        <v>886</v>
      </c>
      <c r="H325" s="13">
        <v>1</v>
      </c>
      <c r="I325" s="7">
        <v>76</v>
      </c>
      <c r="J325" s="7">
        <v>11</v>
      </c>
      <c r="K325" s="7">
        <v>47.5</v>
      </c>
      <c r="L325" s="7">
        <v>76</v>
      </c>
      <c r="M325" s="7">
        <v>11</v>
      </c>
      <c r="N325" s="7">
        <v>47.5</v>
      </c>
      <c r="O325" s="36">
        <v>3.9710000000000002E-2</v>
      </c>
      <c r="P325" s="40">
        <v>6.4</v>
      </c>
    </row>
    <row r="326" spans="1:72" ht="18" hidden="1" customHeight="1">
      <c r="A326" s="18" t="s">
        <v>863</v>
      </c>
      <c r="B326" s="8" t="s">
        <v>1</v>
      </c>
      <c r="C326" s="30" t="s">
        <v>868</v>
      </c>
      <c r="D326" s="6" t="s">
        <v>130</v>
      </c>
      <c r="E326" s="6" t="s">
        <v>869</v>
      </c>
      <c r="F326" s="30" t="str">
        <f t="shared" si="5"/>
        <v>SFH 3367 Конвекционный обогреватель</v>
      </c>
      <c r="G326" s="17" t="s">
        <v>887</v>
      </c>
      <c r="H326" s="13">
        <v>1</v>
      </c>
      <c r="I326" s="7">
        <v>92</v>
      </c>
      <c r="J326" s="7">
        <v>11</v>
      </c>
      <c r="K326" s="7">
        <v>47.5</v>
      </c>
      <c r="L326" s="7">
        <v>92</v>
      </c>
      <c r="M326" s="7">
        <v>11</v>
      </c>
      <c r="N326" s="7">
        <v>47.5</v>
      </c>
      <c r="O326" s="36">
        <v>4.8070000000000002E-2</v>
      </c>
      <c r="P326" s="40">
        <v>7.6</v>
      </c>
    </row>
    <row r="327" spans="1:72" ht="18" hidden="1" customHeight="1">
      <c r="A327" s="16" t="s">
        <v>0</v>
      </c>
      <c r="B327" s="8" t="s">
        <v>1</v>
      </c>
      <c r="C327" s="30" t="s">
        <v>118</v>
      </c>
      <c r="D327" s="6" t="s">
        <v>131</v>
      </c>
      <c r="E327" s="6" t="s">
        <v>364</v>
      </c>
      <c r="F327" s="30" t="str">
        <f t="shared" si="5"/>
        <v>SFH 3309 Инфракрасный обогреватель</v>
      </c>
      <c r="G327" s="17">
        <v>8693807204843</v>
      </c>
      <c r="H327" s="13">
        <v>4</v>
      </c>
      <c r="I327" s="7">
        <v>15.5</v>
      </c>
      <c r="J327" s="7">
        <v>47</v>
      </c>
      <c r="K327" s="7">
        <v>24</v>
      </c>
      <c r="L327" s="7">
        <v>31</v>
      </c>
      <c r="M327" s="7">
        <v>47</v>
      </c>
      <c r="N327" s="7">
        <v>48</v>
      </c>
      <c r="O327" s="36">
        <v>6.9935999999999998E-2</v>
      </c>
      <c r="P327" s="40">
        <v>7.1</v>
      </c>
    </row>
    <row r="328" spans="1:72" ht="18" hidden="1" customHeight="1">
      <c r="A328" s="16" t="s">
        <v>0</v>
      </c>
      <c r="B328" s="8" t="s">
        <v>1</v>
      </c>
      <c r="C328" s="30" t="s">
        <v>119</v>
      </c>
      <c r="D328" s="6" t="s">
        <v>131</v>
      </c>
      <c r="E328" s="6" t="s">
        <v>365</v>
      </c>
      <c r="F328" s="30" t="str">
        <f t="shared" si="5"/>
        <v>SFH 3310 Инфракрасный обогреватель</v>
      </c>
      <c r="G328" s="17">
        <v>8693807205123</v>
      </c>
      <c r="H328" s="13">
        <v>4</v>
      </c>
      <c r="I328" s="7">
        <v>15.5</v>
      </c>
      <c r="J328" s="7">
        <v>47</v>
      </c>
      <c r="K328" s="7">
        <v>24</v>
      </c>
      <c r="L328" s="7">
        <v>31</v>
      </c>
      <c r="M328" s="7">
        <v>47</v>
      </c>
      <c r="N328" s="7">
        <v>48</v>
      </c>
      <c r="O328" s="36">
        <v>6.9935999999999998E-2</v>
      </c>
      <c r="P328" s="40">
        <v>7.6520000000000001</v>
      </c>
    </row>
    <row r="329" spans="1:72" ht="18" hidden="1" customHeight="1">
      <c r="A329" s="16" t="s">
        <v>0</v>
      </c>
      <c r="B329" s="8" t="s">
        <v>1</v>
      </c>
      <c r="C329" s="30" t="s">
        <v>612</v>
      </c>
      <c r="D329" s="6" t="s">
        <v>131</v>
      </c>
      <c r="E329" s="6" t="s">
        <v>637</v>
      </c>
      <c r="F329" s="30" t="str">
        <f t="shared" si="5"/>
        <v>SFH 3314 Инфракрасный обогреватель</v>
      </c>
      <c r="G329" s="17">
        <v>8693807210783</v>
      </c>
      <c r="H329" s="13">
        <v>4</v>
      </c>
      <c r="I329" s="7">
        <v>15.5</v>
      </c>
      <c r="J329" s="7">
        <v>77.5</v>
      </c>
      <c r="K329" s="7">
        <v>24</v>
      </c>
      <c r="L329" s="7">
        <v>31</v>
      </c>
      <c r="M329" s="7">
        <v>77.5</v>
      </c>
      <c r="N329" s="7">
        <v>48.5</v>
      </c>
      <c r="O329" s="36">
        <v>0.11652125000000001</v>
      </c>
      <c r="P329" s="40">
        <v>11.55</v>
      </c>
    </row>
    <row r="330" spans="1:72" ht="18" hidden="1" customHeight="1">
      <c r="A330" s="69" t="s">
        <v>0</v>
      </c>
      <c r="B330" s="72" t="s">
        <v>1</v>
      </c>
      <c r="C330" s="73" t="s">
        <v>861</v>
      </c>
      <c r="D330" s="70" t="s">
        <v>131</v>
      </c>
      <c r="E330" s="70" t="s">
        <v>862</v>
      </c>
      <c r="F330" s="73" t="str">
        <f t="shared" si="5"/>
        <v>SFH 3315 Инфракрасный обогреватель</v>
      </c>
      <c r="G330" s="25">
        <v>8693807211339</v>
      </c>
      <c r="H330" s="26"/>
      <c r="I330" s="22"/>
      <c r="J330" s="22"/>
      <c r="K330" s="22"/>
      <c r="L330" s="22"/>
      <c r="M330" s="22"/>
      <c r="N330" s="22"/>
      <c r="O330" s="37"/>
      <c r="P330" s="41"/>
      <c r="Q330" s="68"/>
      <c r="R330" s="68"/>
      <c r="S330" s="68"/>
      <c r="T330" s="68"/>
      <c r="U330" s="68"/>
      <c r="V330" s="68"/>
      <c r="W330" s="68"/>
      <c r="X330" s="68"/>
      <c r="Y330" s="68"/>
      <c r="Z330" s="68"/>
      <c r="AA330" s="68"/>
      <c r="AB330" s="68"/>
      <c r="AC330" s="68"/>
      <c r="AD330" s="68"/>
      <c r="AE330" s="68"/>
      <c r="AF330" s="68"/>
      <c r="AG330" s="68"/>
      <c r="AH330" s="68"/>
      <c r="AI330" s="68"/>
      <c r="AJ330" s="68"/>
      <c r="AK330" s="68"/>
      <c r="AL330" s="68"/>
      <c r="AM330" s="68"/>
      <c r="AN330" s="68"/>
      <c r="AO330" s="68"/>
      <c r="AP330" s="68"/>
      <c r="AQ330" s="68"/>
      <c r="AR330" s="68"/>
      <c r="AS330" s="68"/>
      <c r="AT330" s="68"/>
      <c r="AU330" s="68"/>
      <c r="AV330" s="68"/>
      <c r="AW330" s="68"/>
      <c r="AX330" s="68"/>
      <c r="AY330" s="68"/>
      <c r="AZ330" s="68"/>
      <c r="BA330" s="68"/>
      <c r="BB330" s="68"/>
      <c r="BC330" s="68"/>
      <c r="BD330" s="68"/>
      <c r="BE330" s="68"/>
      <c r="BF330" s="68"/>
      <c r="BG330" s="68"/>
      <c r="BH330" s="68"/>
      <c r="BI330" s="68"/>
      <c r="BJ330" s="68"/>
      <c r="BK330" s="68"/>
      <c r="BL330" s="68"/>
      <c r="BM330" s="68"/>
      <c r="BN330" s="68"/>
      <c r="BO330" s="68"/>
      <c r="BP330" s="68"/>
      <c r="BQ330" s="68"/>
      <c r="BR330" s="68"/>
      <c r="BS330" s="68"/>
      <c r="BT330" s="68"/>
    </row>
    <row r="331" spans="1:72" ht="18" hidden="1" customHeight="1">
      <c r="A331" s="16" t="s">
        <v>0</v>
      </c>
      <c r="B331" s="8" t="s">
        <v>1</v>
      </c>
      <c r="C331" s="30" t="s">
        <v>556</v>
      </c>
      <c r="D331" s="6" t="s">
        <v>131</v>
      </c>
      <c r="E331" s="6" t="s">
        <v>557</v>
      </c>
      <c r="F331" s="30" t="str">
        <f t="shared" si="5"/>
        <v>SFH 3390 Инфракрасный обогреватель</v>
      </c>
      <c r="G331" s="17">
        <v>8693807220287</v>
      </c>
      <c r="H331" s="13">
        <v>4</v>
      </c>
      <c r="I331" s="7">
        <v>12.5</v>
      </c>
      <c r="J331" s="7">
        <v>88</v>
      </c>
      <c r="K331" s="7">
        <v>25.5</v>
      </c>
      <c r="L331" s="7">
        <v>26</v>
      </c>
      <c r="M331" s="7">
        <v>88</v>
      </c>
      <c r="N331" s="7">
        <v>49.5</v>
      </c>
      <c r="O331" s="36">
        <v>0.11325600000000001</v>
      </c>
      <c r="P331" s="40">
        <v>12.3</v>
      </c>
    </row>
    <row r="332" spans="1:72" ht="18" hidden="1" customHeight="1">
      <c r="A332" s="16" t="s">
        <v>0</v>
      </c>
      <c r="B332" s="8" t="s">
        <v>1</v>
      </c>
      <c r="C332" s="30" t="s">
        <v>120</v>
      </c>
      <c r="D332" s="6" t="s">
        <v>131</v>
      </c>
      <c r="E332" s="6" t="s">
        <v>366</v>
      </c>
      <c r="F332" s="30" t="str">
        <f t="shared" si="5"/>
        <v>SFH 3320 Инфракрасный обогреватель</v>
      </c>
      <c r="G332" s="17">
        <v>8693807210790</v>
      </c>
      <c r="H332" s="13">
        <v>2</v>
      </c>
      <c r="I332" s="7">
        <v>12.5</v>
      </c>
      <c r="J332" s="7">
        <v>88</v>
      </c>
      <c r="K332" s="7">
        <v>25.5</v>
      </c>
      <c r="L332" s="7">
        <v>26</v>
      </c>
      <c r="M332" s="7">
        <v>88</v>
      </c>
      <c r="N332" s="7">
        <v>49.5</v>
      </c>
      <c r="O332" s="36">
        <v>0.11325600000000001</v>
      </c>
      <c r="P332" s="40">
        <v>12.3</v>
      </c>
    </row>
    <row r="333" spans="1:72" ht="18" hidden="1" customHeight="1">
      <c r="A333" s="16" t="s">
        <v>0</v>
      </c>
      <c r="B333" s="8" t="s">
        <v>1</v>
      </c>
      <c r="C333" s="30" t="s">
        <v>121</v>
      </c>
      <c r="D333" s="6" t="s">
        <v>131</v>
      </c>
      <c r="E333" s="6" t="s">
        <v>367</v>
      </c>
      <c r="F333" s="30" t="str">
        <f t="shared" si="5"/>
        <v>SFH 3323 Инфракрасный обогреватель</v>
      </c>
      <c r="G333" s="17">
        <v>8693807210813</v>
      </c>
      <c r="H333" s="13">
        <v>2</v>
      </c>
      <c r="I333" s="7">
        <v>12.5</v>
      </c>
      <c r="J333" s="7">
        <v>88</v>
      </c>
      <c r="K333" s="7">
        <v>25.5</v>
      </c>
      <c r="L333" s="7">
        <v>26</v>
      </c>
      <c r="M333" s="7">
        <v>88</v>
      </c>
      <c r="N333" s="7">
        <v>50</v>
      </c>
      <c r="O333" s="36">
        <v>0.11440000000000002</v>
      </c>
      <c r="P333" s="40">
        <v>12.3</v>
      </c>
    </row>
    <row r="334" spans="1:72" ht="18" hidden="1" customHeight="1">
      <c r="A334" s="16" t="s">
        <v>0</v>
      </c>
      <c r="B334" s="8" t="s">
        <v>1</v>
      </c>
      <c r="C334" s="30" t="s">
        <v>122</v>
      </c>
      <c r="D334" s="6" t="s">
        <v>131</v>
      </c>
      <c r="E334" s="6" t="s">
        <v>368</v>
      </c>
      <c r="F334" s="30" t="str">
        <f t="shared" si="5"/>
        <v>SFH 3325 Инфракрасный обогреватель</v>
      </c>
      <c r="G334" s="17">
        <v>8693807210820</v>
      </c>
      <c r="H334" s="13">
        <v>2</v>
      </c>
      <c r="I334" s="7">
        <v>12.5</v>
      </c>
      <c r="J334" s="7">
        <v>88</v>
      </c>
      <c r="K334" s="7">
        <v>25.5</v>
      </c>
      <c r="L334" s="7">
        <v>26</v>
      </c>
      <c r="M334" s="7">
        <v>88</v>
      </c>
      <c r="N334" s="7">
        <v>50</v>
      </c>
      <c r="O334" s="36">
        <v>0.11440000000000002</v>
      </c>
      <c r="P334" s="40">
        <v>12.2</v>
      </c>
    </row>
    <row r="335" spans="1:72" ht="18" hidden="1" customHeight="1">
      <c r="A335" s="16" t="s">
        <v>0</v>
      </c>
      <c r="B335" s="8" t="s">
        <v>1</v>
      </c>
      <c r="C335" s="30" t="s">
        <v>123</v>
      </c>
      <c r="D335" s="6" t="s">
        <v>131</v>
      </c>
      <c r="E335" s="6" t="s">
        <v>369</v>
      </c>
      <c r="F335" s="30" t="str">
        <f t="shared" si="5"/>
        <v>SFH 3328 Инфракрасный обогреватель</v>
      </c>
      <c r="G335" s="17">
        <v>8693807210837</v>
      </c>
      <c r="H335" s="13">
        <v>2</v>
      </c>
      <c r="I335" s="7">
        <v>12.5</v>
      </c>
      <c r="J335" s="7">
        <v>88</v>
      </c>
      <c r="K335" s="7">
        <v>25.5</v>
      </c>
      <c r="L335" s="7">
        <v>26</v>
      </c>
      <c r="M335" s="7">
        <v>88</v>
      </c>
      <c r="N335" s="7">
        <v>50</v>
      </c>
      <c r="O335" s="36">
        <v>0.11440000000000002</v>
      </c>
      <c r="P335" s="40">
        <v>12.2</v>
      </c>
    </row>
    <row r="336" spans="1:72" ht="18" hidden="1" customHeight="1">
      <c r="A336" s="16" t="s">
        <v>0</v>
      </c>
      <c r="B336" s="8" t="s">
        <v>1</v>
      </c>
      <c r="C336" s="30" t="s">
        <v>560</v>
      </c>
      <c r="D336" s="6" t="s">
        <v>131</v>
      </c>
      <c r="E336" s="6" t="s">
        <v>561</v>
      </c>
      <c r="F336" s="30" t="str">
        <f t="shared" si="5"/>
        <v>SFH 3392 Инфракрасный обогреватель</v>
      </c>
      <c r="G336" s="17">
        <v>8693807220300</v>
      </c>
      <c r="H336" s="13">
        <v>2</v>
      </c>
      <c r="I336" s="7">
        <v>12.5</v>
      </c>
      <c r="J336" s="7">
        <v>88</v>
      </c>
      <c r="K336" s="7">
        <v>25.5</v>
      </c>
      <c r="L336" s="7">
        <v>26</v>
      </c>
      <c r="M336" s="7">
        <v>88</v>
      </c>
      <c r="N336" s="7">
        <v>50</v>
      </c>
      <c r="O336" s="36">
        <v>0.11440000000000002</v>
      </c>
      <c r="P336" s="40">
        <v>12.2</v>
      </c>
    </row>
    <row r="337" spans="1:16" ht="18" hidden="1" customHeight="1">
      <c r="A337" s="16" t="s">
        <v>605</v>
      </c>
      <c r="B337" s="8" t="s">
        <v>508</v>
      </c>
      <c r="C337" s="30" t="s">
        <v>603</v>
      </c>
      <c r="D337" s="6" t="s">
        <v>130</v>
      </c>
      <c r="E337" s="6" t="s">
        <v>604</v>
      </c>
      <c r="F337" s="30" t="str">
        <f t="shared" si="5"/>
        <v>RKN 11 Антимоскитная лампа</v>
      </c>
      <c r="G337" s="17">
        <v>8693807214392</v>
      </c>
      <c r="H337" s="13">
        <v>20</v>
      </c>
      <c r="I337" s="7">
        <v>12.7</v>
      </c>
      <c r="J337" s="7">
        <v>12.7</v>
      </c>
      <c r="K337" s="7">
        <v>29</v>
      </c>
      <c r="L337" s="7">
        <v>53</v>
      </c>
      <c r="M337" s="7">
        <v>66</v>
      </c>
      <c r="N337" s="7">
        <v>31</v>
      </c>
      <c r="O337" s="36">
        <v>0.10843800000000001</v>
      </c>
      <c r="P337" s="40">
        <v>13.1</v>
      </c>
    </row>
    <row r="338" spans="1:16" ht="18" hidden="1" customHeight="1">
      <c r="A338" s="16" t="s">
        <v>690</v>
      </c>
      <c r="B338" s="8" t="s">
        <v>1</v>
      </c>
      <c r="C338" s="30" t="s">
        <v>683</v>
      </c>
      <c r="D338" s="6" t="s">
        <v>130</v>
      </c>
      <c r="E338" s="6" t="s">
        <v>709</v>
      </c>
      <c r="F338" s="30" t="str">
        <f t="shared" si="5"/>
        <v>SMD 5131 Радио-няня</v>
      </c>
      <c r="G338" s="17">
        <v>8693807222885</v>
      </c>
      <c r="H338" s="13">
        <v>12</v>
      </c>
      <c r="I338" s="7">
        <v>24.3</v>
      </c>
      <c r="J338" s="7">
        <v>30.3</v>
      </c>
      <c r="K338" s="7">
        <v>7.5</v>
      </c>
      <c r="L338" s="7">
        <v>51.5</v>
      </c>
      <c r="M338" s="7">
        <v>32.700000000000003</v>
      </c>
      <c r="N338" s="7">
        <v>48.3</v>
      </c>
      <c r="O338" s="36">
        <v>8.1339615000000004E-2</v>
      </c>
      <c r="P338" s="40">
        <v>9</v>
      </c>
    </row>
    <row r="339" spans="1:16" ht="18" hidden="1" customHeight="1">
      <c r="A339" s="16" t="s">
        <v>691</v>
      </c>
      <c r="B339" s="8" t="s">
        <v>1</v>
      </c>
      <c r="C339" s="30" t="s">
        <v>685</v>
      </c>
      <c r="D339" s="6" t="s">
        <v>130</v>
      </c>
      <c r="E339" s="6" t="s">
        <v>708</v>
      </c>
      <c r="F339" s="30" t="str">
        <f t="shared" si="5"/>
        <v>SMR 4230 Массажная ванна для ног</v>
      </c>
      <c r="G339" s="17">
        <v>8693807222991</v>
      </c>
      <c r="H339" s="13">
        <v>4</v>
      </c>
      <c r="I339" s="7">
        <v>35</v>
      </c>
      <c r="J339" s="7">
        <v>18</v>
      </c>
      <c r="K339" s="7">
        <v>40</v>
      </c>
      <c r="L339" s="7">
        <v>72</v>
      </c>
      <c r="M339" s="7">
        <v>38</v>
      </c>
      <c r="N339" s="7">
        <v>42</v>
      </c>
      <c r="O339" s="36">
        <v>0.114912</v>
      </c>
      <c r="P339" s="40">
        <v>8.6999999999999993</v>
      </c>
    </row>
    <row r="340" spans="1:16" ht="18" hidden="1" customHeight="1">
      <c r="A340" s="16" t="s">
        <v>691</v>
      </c>
      <c r="B340" s="8" t="s">
        <v>1</v>
      </c>
      <c r="C340" s="30" t="s">
        <v>813</v>
      </c>
      <c r="D340" s="6" t="s">
        <v>130</v>
      </c>
      <c r="E340" s="6" t="s">
        <v>814</v>
      </c>
      <c r="F340" s="30" t="str">
        <f t="shared" si="5"/>
        <v>SMR 4220 Массажная ванна для ног</v>
      </c>
      <c r="G340" s="17">
        <v>8693807204928</v>
      </c>
      <c r="H340" s="13">
        <v>3</v>
      </c>
      <c r="I340" s="7">
        <v>18</v>
      </c>
      <c r="J340" s="7">
        <v>33.5</v>
      </c>
      <c r="K340" s="7">
        <v>45</v>
      </c>
      <c r="L340" s="7">
        <v>48</v>
      </c>
      <c r="M340" s="7">
        <v>50</v>
      </c>
      <c r="N340" s="7">
        <v>37</v>
      </c>
      <c r="O340" s="36">
        <v>8.8999999999999996E-2</v>
      </c>
      <c r="P340" s="40">
        <v>11.47</v>
      </c>
    </row>
    <row r="341" spans="1:16" ht="18" hidden="1" customHeight="1">
      <c r="A341" s="16" t="s">
        <v>759</v>
      </c>
      <c r="B341" s="8" t="s">
        <v>1</v>
      </c>
      <c r="C341" s="30" t="s">
        <v>784</v>
      </c>
      <c r="D341" s="6" t="s">
        <v>130</v>
      </c>
      <c r="E341" s="6" t="s">
        <v>786</v>
      </c>
      <c r="F341" s="30" t="str">
        <f t="shared" si="5"/>
        <v>SMR 4226 Массажер</v>
      </c>
      <c r="G341" s="17">
        <v>8693807214750</v>
      </c>
      <c r="H341" s="13">
        <v>12</v>
      </c>
      <c r="I341" s="7">
        <v>11.5</v>
      </c>
      <c r="J341" s="7">
        <v>12</v>
      </c>
      <c r="K341" s="7">
        <v>46.5</v>
      </c>
      <c r="L341" s="7">
        <v>48</v>
      </c>
      <c r="M341" s="7">
        <v>50</v>
      </c>
      <c r="N341" s="7">
        <v>37</v>
      </c>
      <c r="O341" s="36">
        <v>8.8800000000000004E-2</v>
      </c>
      <c r="P341" s="40">
        <v>11.47</v>
      </c>
    </row>
    <row r="342" spans="1:16" ht="18" hidden="1" customHeight="1">
      <c r="A342" s="16" t="s">
        <v>759</v>
      </c>
      <c r="B342" s="8" t="s">
        <v>1</v>
      </c>
      <c r="C342" s="30" t="s">
        <v>785</v>
      </c>
      <c r="D342" s="6" t="s">
        <v>130</v>
      </c>
      <c r="E342" s="6" t="s">
        <v>787</v>
      </c>
      <c r="F342" s="30" t="str">
        <f t="shared" si="5"/>
        <v>SMR 4229 Массажер</v>
      </c>
      <c r="G342" s="17">
        <v>8693807214767</v>
      </c>
      <c r="H342" s="13">
        <v>6</v>
      </c>
      <c r="I342" s="7">
        <v>16.5</v>
      </c>
      <c r="J342" s="7">
        <v>17.5</v>
      </c>
      <c r="K342" s="7">
        <v>49.5</v>
      </c>
      <c r="L342" s="7">
        <v>51.5</v>
      </c>
      <c r="M342" s="7">
        <v>53.5</v>
      </c>
      <c r="N342" s="7">
        <v>35</v>
      </c>
      <c r="O342" s="36">
        <v>9.6433749999999999E-2</v>
      </c>
      <c r="P342" s="40">
        <v>11.72</v>
      </c>
    </row>
    <row r="343" spans="1:16" ht="18" hidden="1" customHeight="1">
      <c r="A343" s="16" t="s">
        <v>664</v>
      </c>
      <c r="B343" s="8" t="s">
        <v>1</v>
      </c>
      <c r="C343" s="30" t="s">
        <v>666</v>
      </c>
      <c r="D343" s="6" t="s">
        <v>130</v>
      </c>
      <c r="E343" s="6" t="s">
        <v>719</v>
      </c>
      <c r="F343" s="30" t="str">
        <f t="shared" si="5"/>
        <v>SLC 2001 Лампа на светодиодах</v>
      </c>
      <c r="G343" s="17">
        <v>8693807217140</v>
      </c>
      <c r="H343" s="13">
        <v>24</v>
      </c>
      <c r="I343" s="7">
        <v>8.4</v>
      </c>
      <c r="J343" s="7">
        <v>8.4</v>
      </c>
      <c r="K343" s="7">
        <v>8.9</v>
      </c>
      <c r="L343" s="7">
        <v>24</v>
      </c>
      <c r="M343" s="7">
        <v>37</v>
      </c>
      <c r="N343" s="7">
        <v>27</v>
      </c>
      <c r="O343" s="36">
        <v>0.02</v>
      </c>
      <c r="P343" s="40">
        <v>10.99</v>
      </c>
    </row>
    <row r="344" spans="1:16" ht="18" hidden="1" customHeight="1">
      <c r="A344" s="16" t="s">
        <v>675</v>
      </c>
      <c r="B344" s="8" t="s">
        <v>1</v>
      </c>
      <c r="C344" s="30" t="s">
        <v>665</v>
      </c>
      <c r="D344" s="6" t="s">
        <v>130</v>
      </c>
      <c r="E344" s="6" t="s">
        <v>718</v>
      </c>
      <c r="F344" s="30" t="str">
        <f t="shared" si="5"/>
        <v>SLC 2005 Лампа на светодиодах с пультом ДУ</v>
      </c>
      <c r="G344" s="17">
        <v>8693807217157</v>
      </c>
      <c r="H344" s="13">
        <v>24</v>
      </c>
      <c r="I344" s="7">
        <v>8.6</v>
      </c>
      <c r="J344" s="7">
        <v>8.6</v>
      </c>
      <c r="K344" s="7">
        <v>9.1999999999999993</v>
      </c>
      <c r="L344" s="7">
        <v>20.5</v>
      </c>
      <c r="M344" s="7">
        <v>28</v>
      </c>
      <c r="N344" s="7">
        <v>37.5</v>
      </c>
      <c r="O344" s="36">
        <v>2.1524999999999999E-2</v>
      </c>
      <c r="P344" s="40">
        <v>11.4</v>
      </c>
    </row>
    <row r="345" spans="1:16" ht="18" hidden="1" customHeight="1">
      <c r="A345" s="16" t="s">
        <v>174</v>
      </c>
      <c r="B345" s="8" t="s">
        <v>1</v>
      </c>
      <c r="C345" s="30" t="s">
        <v>124</v>
      </c>
      <c r="D345" s="6" t="s">
        <v>130</v>
      </c>
      <c r="E345" s="6" t="s">
        <v>222</v>
      </c>
      <c r="F345" s="30" t="str">
        <f t="shared" si="5"/>
        <v>SHB 3049 Кухонный процессор</v>
      </c>
      <c r="G345" s="17">
        <v>8693807200944</v>
      </c>
      <c r="H345" s="13">
        <v>4</v>
      </c>
      <c r="I345" s="7">
        <v>28</v>
      </c>
      <c r="J345" s="7">
        <v>22.5</v>
      </c>
      <c r="K345" s="7">
        <v>39</v>
      </c>
      <c r="L345" s="7">
        <v>57</v>
      </c>
      <c r="M345" s="7">
        <v>46</v>
      </c>
      <c r="N345" s="7">
        <v>46.5</v>
      </c>
      <c r="O345" s="36">
        <v>0.1153</v>
      </c>
      <c r="P345" s="40">
        <v>11.2</v>
      </c>
    </row>
    <row r="346" spans="1:16" ht="18" hidden="1" customHeight="1">
      <c r="A346" s="16" t="s">
        <v>174</v>
      </c>
      <c r="B346" s="8" t="s">
        <v>1</v>
      </c>
      <c r="C346" s="30" t="s">
        <v>6</v>
      </c>
      <c r="D346" s="6" t="s">
        <v>130</v>
      </c>
      <c r="E346" s="6" t="s">
        <v>223</v>
      </c>
      <c r="F346" s="30" t="str">
        <f t="shared" si="5"/>
        <v>SHB 3058 Кухонный процессор</v>
      </c>
      <c r="G346" s="17">
        <v>8693807199934</v>
      </c>
      <c r="H346" s="13">
        <v>2</v>
      </c>
      <c r="I346" s="7">
        <v>43.5</v>
      </c>
      <c r="J346" s="7">
        <v>23.5</v>
      </c>
      <c r="K346" s="7">
        <v>47</v>
      </c>
      <c r="L346" s="7">
        <v>45</v>
      </c>
      <c r="M346" s="7">
        <v>48</v>
      </c>
      <c r="N346" s="7">
        <v>49</v>
      </c>
      <c r="O346" s="36">
        <v>0.1003</v>
      </c>
      <c r="P346" s="40">
        <v>12.5</v>
      </c>
    </row>
    <row r="347" spans="1:16" ht="18" hidden="1" customHeight="1">
      <c r="A347" s="16" t="s">
        <v>452</v>
      </c>
      <c r="B347" s="8" t="s">
        <v>1</v>
      </c>
      <c r="C347" s="30" t="s">
        <v>135</v>
      </c>
      <c r="D347" s="6" t="s">
        <v>131</v>
      </c>
      <c r="E347" s="6" t="s">
        <v>226</v>
      </c>
      <c r="F347" s="30" t="str">
        <f t="shared" si="5"/>
        <v>SHB 3048 Чоппер</v>
      </c>
      <c r="G347" s="17">
        <v>8693807199293</v>
      </c>
      <c r="H347" s="13">
        <v>8</v>
      </c>
      <c r="I347" s="7">
        <v>18</v>
      </c>
      <c r="J347" s="7">
        <v>18</v>
      </c>
      <c r="K347" s="7">
        <v>25</v>
      </c>
      <c r="L347" s="7">
        <v>38</v>
      </c>
      <c r="M347" s="7">
        <v>38</v>
      </c>
      <c r="N347" s="7">
        <v>54</v>
      </c>
      <c r="O347" s="36">
        <v>7.8E-2</v>
      </c>
      <c r="P347" s="40">
        <v>15.4</v>
      </c>
    </row>
    <row r="348" spans="1:16" ht="18" hidden="1" customHeight="1">
      <c r="A348" s="16" t="s">
        <v>582</v>
      </c>
      <c r="B348" s="8" t="s">
        <v>1</v>
      </c>
      <c r="C348" s="30" t="s">
        <v>584</v>
      </c>
      <c r="D348" s="6" t="s">
        <v>130</v>
      </c>
      <c r="E348" s="6" t="s">
        <v>587</v>
      </c>
      <c r="F348" s="30" t="str">
        <f t="shared" si="5"/>
        <v>SHB 3065 Перечница</v>
      </c>
      <c r="G348" s="17">
        <v>8693807216938</v>
      </c>
      <c r="H348" s="13">
        <v>48</v>
      </c>
      <c r="I348" s="7">
        <v>6</v>
      </c>
      <c r="J348" s="7">
        <v>6</v>
      </c>
      <c r="K348" s="7">
        <v>23.5</v>
      </c>
      <c r="L348" s="7">
        <v>24</v>
      </c>
      <c r="M348" s="7">
        <v>48</v>
      </c>
      <c r="N348" s="7">
        <v>35</v>
      </c>
      <c r="O348" s="36">
        <v>0.04</v>
      </c>
      <c r="P348" s="40">
        <v>16.234999999999999</v>
      </c>
    </row>
    <row r="349" spans="1:16" ht="18" hidden="1" customHeight="1">
      <c r="A349" s="16" t="s">
        <v>582</v>
      </c>
      <c r="B349" s="8" t="s">
        <v>1</v>
      </c>
      <c r="C349" s="30" t="s">
        <v>585</v>
      </c>
      <c r="D349" s="6" t="s">
        <v>130</v>
      </c>
      <c r="E349" s="6" t="s">
        <v>588</v>
      </c>
      <c r="F349" s="30" t="str">
        <f t="shared" si="5"/>
        <v>SHB 3066 Перечница</v>
      </c>
      <c r="G349" s="17">
        <v>8693807216945</v>
      </c>
      <c r="H349" s="13">
        <v>48</v>
      </c>
      <c r="I349" s="7">
        <v>6.5</v>
      </c>
      <c r="J349" s="7">
        <v>6.5</v>
      </c>
      <c r="K349" s="7">
        <v>22</v>
      </c>
      <c r="L349" s="7">
        <v>28</v>
      </c>
      <c r="M349" s="7">
        <v>47</v>
      </c>
      <c r="N349" s="7">
        <v>41.5</v>
      </c>
      <c r="O349" s="36">
        <v>5.5E-2</v>
      </c>
      <c r="P349" s="40">
        <v>19.41</v>
      </c>
    </row>
    <row r="350" spans="1:16" ht="18" hidden="1" customHeight="1">
      <c r="A350" s="16" t="s">
        <v>457</v>
      </c>
      <c r="B350" s="8" t="s">
        <v>1</v>
      </c>
      <c r="C350" s="30" t="s">
        <v>55</v>
      </c>
      <c r="D350" s="6" t="s">
        <v>130</v>
      </c>
      <c r="E350" s="6" t="s">
        <v>228</v>
      </c>
      <c r="F350" s="30" t="str">
        <f t="shared" si="5"/>
        <v>SHB 3061 Настольный блендер</v>
      </c>
      <c r="G350" s="17">
        <v>8693807208322</v>
      </c>
      <c r="H350" s="13">
        <v>6</v>
      </c>
      <c r="I350" s="7">
        <v>45.5</v>
      </c>
      <c r="J350" s="7">
        <v>18.3</v>
      </c>
      <c r="K350" s="7">
        <v>17.8</v>
      </c>
      <c r="L350" s="7">
        <v>37.5</v>
      </c>
      <c r="M350" s="7">
        <v>58</v>
      </c>
      <c r="N350" s="7">
        <v>47.5</v>
      </c>
      <c r="O350" s="36">
        <v>0.10299999999999999</v>
      </c>
      <c r="P350" s="40">
        <v>14</v>
      </c>
    </row>
    <row r="351" spans="1:16" ht="18" hidden="1" customHeight="1">
      <c r="A351" s="16" t="s">
        <v>457</v>
      </c>
      <c r="B351" s="8" t="s">
        <v>1</v>
      </c>
      <c r="C351" s="30" t="s">
        <v>64</v>
      </c>
      <c r="D351" s="6" t="s">
        <v>130</v>
      </c>
      <c r="E351" s="6" t="s">
        <v>230</v>
      </c>
      <c r="F351" s="30" t="str">
        <f t="shared" si="5"/>
        <v>SHB 3054 Настольный блендер</v>
      </c>
      <c r="G351" s="17">
        <v>8693807199958</v>
      </c>
      <c r="H351" s="13">
        <v>6</v>
      </c>
      <c r="I351" s="7">
        <v>25</v>
      </c>
      <c r="J351" s="7">
        <v>26.2</v>
      </c>
      <c r="K351" s="7">
        <v>24.3</v>
      </c>
      <c r="L351" s="7">
        <v>51.5</v>
      </c>
      <c r="M351" s="7">
        <v>68</v>
      </c>
      <c r="N351" s="7">
        <v>46</v>
      </c>
      <c r="O351" s="36">
        <v>0.1673</v>
      </c>
      <c r="P351" s="40">
        <v>25.5</v>
      </c>
    </row>
    <row r="352" spans="1:16" ht="18" hidden="1" customHeight="1">
      <c r="A352" s="16" t="s">
        <v>458</v>
      </c>
      <c r="B352" s="8" t="s">
        <v>1</v>
      </c>
      <c r="C352" s="30" t="s">
        <v>137</v>
      </c>
      <c r="D352" s="6" t="s">
        <v>131</v>
      </c>
      <c r="E352" s="6" t="s">
        <v>231</v>
      </c>
      <c r="F352" s="30" t="str">
        <f t="shared" si="5"/>
        <v>SHB 3041 Ручной блендер</v>
      </c>
      <c r="G352" s="17">
        <v>8693807162044</v>
      </c>
      <c r="H352" s="13">
        <v>12</v>
      </c>
      <c r="I352" s="7">
        <v>10.9</v>
      </c>
      <c r="J352" s="7">
        <v>10.7</v>
      </c>
      <c r="K352" s="7">
        <v>38.5</v>
      </c>
      <c r="L352" s="7">
        <v>38</v>
      </c>
      <c r="M352" s="7">
        <v>65</v>
      </c>
      <c r="N352" s="7">
        <v>40</v>
      </c>
      <c r="O352" s="36">
        <v>9.8799999999999985E-2</v>
      </c>
      <c r="P352" s="40">
        <v>11.399999999999999</v>
      </c>
    </row>
    <row r="353" spans="1:72" ht="18" hidden="1" customHeight="1">
      <c r="A353" s="69" t="s">
        <v>52</v>
      </c>
      <c r="B353" s="72" t="s">
        <v>1</v>
      </c>
      <c r="C353" s="73" t="s">
        <v>142</v>
      </c>
      <c r="D353" s="70" t="s">
        <v>130</v>
      </c>
      <c r="E353" s="70" t="s">
        <v>237</v>
      </c>
      <c r="F353" s="73" t="str">
        <f t="shared" si="5"/>
        <v>SKS 4509 Весы кухонные</v>
      </c>
      <c r="G353" s="25">
        <v>8693807147515</v>
      </c>
      <c r="H353" s="26">
        <v>12</v>
      </c>
      <c r="I353" s="22"/>
      <c r="J353" s="22"/>
      <c r="K353" s="22"/>
      <c r="L353" s="22">
        <v>42</v>
      </c>
      <c r="M353" s="22">
        <v>59</v>
      </c>
      <c r="N353" s="22">
        <v>40.5</v>
      </c>
      <c r="O353" s="37">
        <v>0.1</v>
      </c>
      <c r="P353" s="41">
        <v>21.1</v>
      </c>
      <c r="Q353" s="68"/>
      <c r="R353" s="68"/>
      <c r="S353" s="68"/>
      <c r="T353" s="68"/>
      <c r="U353" s="68"/>
      <c r="V353" s="68"/>
      <c r="W353" s="68"/>
      <c r="X353" s="68"/>
      <c r="Y353" s="68"/>
      <c r="Z353" s="68"/>
      <c r="AA353" s="68"/>
      <c r="AB353" s="68"/>
      <c r="AC353" s="68"/>
      <c r="AD353" s="68"/>
      <c r="AE353" s="68"/>
      <c r="AF353" s="68"/>
      <c r="AG353" s="68"/>
      <c r="AH353" s="68"/>
      <c r="AI353" s="68"/>
      <c r="AJ353" s="68"/>
      <c r="AK353" s="68"/>
      <c r="AL353" s="68"/>
      <c r="AM353" s="68"/>
      <c r="AN353" s="68"/>
      <c r="AO353" s="68"/>
      <c r="AP353" s="68"/>
      <c r="AQ353" s="68"/>
      <c r="AR353" s="68"/>
      <c r="AS353" s="68"/>
      <c r="AT353" s="68"/>
      <c r="AU353" s="68"/>
      <c r="AV353" s="68"/>
      <c r="AW353" s="68"/>
      <c r="AX353" s="68"/>
      <c r="AY353" s="68"/>
      <c r="AZ353" s="68"/>
      <c r="BA353" s="68"/>
      <c r="BB353" s="68"/>
      <c r="BC353" s="68"/>
      <c r="BD353" s="68"/>
      <c r="BE353" s="68"/>
      <c r="BF353" s="68"/>
      <c r="BG353" s="68"/>
      <c r="BH353" s="68"/>
      <c r="BI353" s="68"/>
      <c r="BJ353" s="68"/>
      <c r="BK353" s="68"/>
      <c r="BL353" s="68"/>
      <c r="BM353" s="68"/>
      <c r="BN353" s="68"/>
      <c r="BO353" s="68"/>
      <c r="BP353" s="68"/>
      <c r="BQ353" s="68"/>
      <c r="BR353" s="68"/>
      <c r="BS353" s="68"/>
      <c r="BT353" s="68"/>
    </row>
    <row r="354" spans="1:72" ht="18" hidden="1" customHeight="1">
      <c r="A354" s="16" t="s">
        <v>461</v>
      </c>
      <c r="B354" s="8" t="s">
        <v>1</v>
      </c>
      <c r="C354" s="30" t="s">
        <v>403</v>
      </c>
      <c r="D354" s="6" t="s">
        <v>130</v>
      </c>
      <c r="E354" s="6" t="s">
        <v>405</v>
      </c>
      <c r="F354" s="30" t="str">
        <f t="shared" si="5"/>
        <v>SCO 5028 Аэрогриль</v>
      </c>
      <c r="G354" s="17">
        <v>8693807208902</v>
      </c>
      <c r="H354" s="13">
        <v>2</v>
      </c>
      <c r="I354" s="7">
        <v>41</v>
      </c>
      <c r="J354" s="7">
        <v>38.5</v>
      </c>
      <c r="K354" s="7">
        <v>36.5</v>
      </c>
      <c r="L354" s="7">
        <v>42.5</v>
      </c>
      <c r="M354" s="7">
        <v>78</v>
      </c>
      <c r="N354" s="7">
        <v>39</v>
      </c>
      <c r="O354" s="36">
        <v>0.13</v>
      </c>
      <c r="P354" s="40">
        <v>18</v>
      </c>
    </row>
    <row r="355" spans="1:72" ht="18" hidden="1" customHeight="1">
      <c r="A355" s="16" t="s">
        <v>461</v>
      </c>
      <c r="B355" s="8" t="s">
        <v>1</v>
      </c>
      <c r="C355" s="30" t="s">
        <v>404</v>
      </c>
      <c r="D355" s="6" t="s">
        <v>130</v>
      </c>
      <c r="E355" s="6" t="s">
        <v>406</v>
      </c>
      <c r="F355" s="30" t="str">
        <f t="shared" si="5"/>
        <v>SCO 5029 Аэрогриль</v>
      </c>
      <c r="G355" s="17">
        <v>8693807208919</v>
      </c>
      <c r="H355" s="13">
        <v>2</v>
      </c>
      <c r="I355" s="7">
        <v>44</v>
      </c>
      <c r="J355" s="7">
        <v>44</v>
      </c>
      <c r="K355" s="7">
        <v>38</v>
      </c>
      <c r="L355" s="7">
        <v>46</v>
      </c>
      <c r="M355" s="7">
        <v>89</v>
      </c>
      <c r="N355" s="7">
        <v>41</v>
      </c>
      <c r="O355" s="36">
        <v>0.16500000000000001</v>
      </c>
      <c r="P355" s="40">
        <v>18</v>
      </c>
    </row>
    <row r="356" spans="1:72" ht="18" hidden="1" customHeight="1">
      <c r="A356" s="16" t="s">
        <v>61</v>
      </c>
      <c r="B356" s="8" t="s">
        <v>1</v>
      </c>
      <c r="C356" s="30" t="s">
        <v>54</v>
      </c>
      <c r="D356" s="6" t="s">
        <v>131</v>
      </c>
      <c r="E356" s="6" t="s">
        <v>247</v>
      </c>
      <c r="F356" s="30" t="str">
        <f t="shared" si="5"/>
        <v>SBG 7102 Электрический гриль</v>
      </c>
      <c r="G356" s="17">
        <v>8693807203518</v>
      </c>
      <c r="H356" s="13">
        <v>4</v>
      </c>
      <c r="I356" s="7">
        <v>11.5</v>
      </c>
      <c r="J356" s="7">
        <v>56</v>
      </c>
      <c r="K356" s="7">
        <v>40</v>
      </c>
      <c r="L356" s="7">
        <v>45.5</v>
      </c>
      <c r="M356" s="7">
        <v>54</v>
      </c>
      <c r="N356" s="7">
        <v>38</v>
      </c>
      <c r="O356" s="36">
        <v>9.3366000000000005E-2</v>
      </c>
      <c r="P356" s="40">
        <v>9.8000000000000007</v>
      </c>
    </row>
    <row r="357" spans="1:72" ht="18" hidden="1" customHeight="1">
      <c r="A357" s="69" t="s">
        <v>651</v>
      </c>
      <c r="B357" s="72" t="s">
        <v>1</v>
      </c>
      <c r="C357" s="73" t="s">
        <v>648</v>
      </c>
      <c r="D357" s="70" t="s">
        <v>131</v>
      </c>
      <c r="E357" s="70" t="s">
        <v>649</v>
      </c>
      <c r="F357" s="73" t="str">
        <f t="shared" si="5"/>
        <v>SMO 3615 Мини-духовка</v>
      </c>
      <c r="G357" s="25">
        <v>8693807198715</v>
      </c>
      <c r="H357" s="26">
        <v>1</v>
      </c>
      <c r="I357" s="22"/>
      <c r="J357" s="22"/>
      <c r="K357" s="22"/>
      <c r="L357" s="22">
        <v>44.5</v>
      </c>
      <c r="M357" s="22">
        <v>57</v>
      </c>
      <c r="N357" s="22">
        <v>37</v>
      </c>
      <c r="O357" s="37">
        <v>9.3850500000000003E-2</v>
      </c>
      <c r="P357" s="41">
        <v>9.6999999999999993</v>
      </c>
      <c r="Q357" s="68"/>
      <c r="R357" s="68"/>
      <c r="S357" s="68"/>
      <c r="T357" s="68"/>
      <c r="U357" s="68"/>
      <c r="V357" s="68"/>
      <c r="W357" s="68"/>
      <c r="X357" s="68"/>
      <c r="Y357" s="68"/>
      <c r="Z357" s="68"/>
      <c r="AA357" s="68"/>
      <c r="AB357" s="68"/>
      <c r="AC357" s="68"/>
      <c r="AD357" s="68"/>
      <c r="AE357" s="68"/>
      <c r="AF357" s="68"/>
      <c r="AG357" s="68"/>
      <c r="AH357" s="68"/>
      <c r="AI357" s="68"/>
      <c r="AJ357" s="68"/>
      <c r="AK357" s="68"/>
      <c r="AL357" s="68"/>
      <c r="AM357" s="68"/>
      <c r="AN357" s="68"/>
      <c r="AO357" s="68"/>
      <c r="AP357" s="68"/>
      <c r="AQ357" s="68"/>
      <c r="AR357" s="68"/>
      <c r="AS357" s="68"/>
      <c r="AT357" s="68"/>
      <c r="AU357" s="68"/>
      <c r="AV357" s="68"/>
      <c r="AW357" s="68"/>
      <c r="AX357" s="68"/>
      <c r="AY357" s="68"/>
      <c r="AZ357" s="68"/>
      <c r="BA357" s="68"/>
      <c r="BB357" s="68"/>
      <c r="BC357" s="68"/>
      <c r="BD357" s="68"/>
      <c r="BE357" s="68"/>
      <c r="BF357" s="68"/>
      <c r="BG357" s="68"/>
      <c r="BH357" s="68"/>
      <c r="BI357" s="68"/>
      <c r="BJ357" s="68"/>
      <c r="BK357" s="68"/>
      <c r="BL357" s="68"/>
      <c r="BM357" s="68"/>
      <c r="BN357" s="68"/>
      <c r="BO357" s="68"/>
      <c r="BP357" s="68"/>
      <c r="BQ357" s="68"/>
      <c r="BR357" s="68"/>
      <c r="BS357" s="68"/>
      <c r="BT357" s="68"/>
    </row>
    <row r="358" spans="1:72" ht="18" hidden="1" customHeight="1">
      <c r="A358" s="16" t="s">
        <v>462</v>
      </c>
      <c r="B358" s="8" t="s">
        <v>1</v>
      </c>
      <c r="C358" s="30" t="s">
        <v>81</v>
      </c>
      <c r="D358" s="6" t="s">
        <v>130</v>
      </c>
      <c r="E358" s="6" t="s">
        <v>248</v>
      </c>
      <c r="F358" s="30" t="str">
        <f t="shared" si="5"/>
        <v>SCO 5010 Мини-плитка</v>
      </c>
      <c r="G358" s="17">
        <v>8693807144286</v>
      </c>
      <c r="H358" s="13">
        <v>4</v>
      </c>
      <c r="I358" s="7">
        <v>30.5</v>
      </c>
      <c r="J358" s="7">
        <v>28.5</v>
      </c>
      <c r="K358" s="7">
        <v>9.5</v>
      </c>
      <c r="L358" s="7">
        <v>32.5</v>
      </c>
      <c r="M358" s="7">
        <v>59.5</v>
      </c>
      <c r="N358" s="7">
        <v>20.5</v>
      </c>
      <c r="O358" s="36">
        <v>4.3499999999999997E-2</v>
      </c>
      <c r="P358" s="40">
        <v>11.2</v>
      </c>
    </row>
    <row r="359" spans="1:72" ht="18" hidden="1" customHeight="1">
      <c r="A359" s="16" t="s">
        <v>463</v>
      </c>
      <c r="B359" s="8" t="s">
        <v>1</v>
      </c>
      <c r="C359" s="30" t="s">
        <v>13</v>
      </c>
      <c r="D359" s="6" t="s">
        <v>130</v>
      </c>
      <c r="E359" s="6" t="s">
        <v>250</v>
      </c>
      <c r="F359" s="30" t="str">
        <f t="shared" si="5"/>
        <v>ST 2413 Тостер</v>
      </c>
      <c r="G359" s="17">
        <v>8693807208032</v>
      </c>
      <c r="H359" s="13">
        <v>8</v>
      </c>
      <c r="I359" s="7">
        <v>28</v>
      </c>
      <c r="J359" s="7">
        <v>12.5</v>
      </c>
      <c r="K359" s="7">
        <v>16.5</v>
      </c>
      <c r="L359" s="7">
        <v>27.5</v>
      </c>
      <c r="M359" s="7">
        <v>57.5</v>
      </c>
      <c r="N359" s="7">
        <v>36</v>
      </c>
      <c r="O359" s="36">
        <v>5.4800000000000001E-2</v>
      </c>
      <c r="P359" s="40">
        <v>9</v>
      </c>
    </row>
    <row r="360" spans="1:72" ht="18" hidden="1" customHeight="1">
      <c r="A360" s="16" t="s">
        <v>463</v>
      </c>
      <c r="B360" s="8" t="s">
        <v>1</v>
      </c>
      <c r="C360" s="30" t="s">
        <v>83</v>
      </c>
      <c r="D360" s="6" t="s">
        <v>130</v>
      </c>
      <c r="E360" s="6" t="s">
        <v>252</v>
      </c>
      <c r="F360" s="30" t="str">
        <f t="shared" si="5"/>
        <v>ST 2412 Тостер</v>
      </c>
      <c r="G360" s="17">
        <v>8693807205543</v>
      </c>
      <c r="H360" s="13">
        <v>6</v>
      </c>
      <c r="I360" s="7">
        <v>39</v>
      </c>
      <c r="J360" s="7">
        <v>14</v>
      </c>
      <c r="K360" s="7">
        <v>17</v>
      </c>
      <c r="L360" s="7">
        <v>42</v>
      </c>
      <c r="M360" s="7">
        <v>43.5</v>
      </c>
      <c r="N360" s="7">
        <v>36</v>
      </c>
      <c r="O360" s="36">
        <v>6.4399999999999999E-2</v>
      </c>
      <c r="P360" s="40">
        <v>9.6</v>
      </c>
    </row>
    <row r="361" spans="1:72" ht="18" hidden="1" customHeight="1">
      <c r="A361" s="16" t="s">
        <v>464</v>
      </c>
      <c r="B361" s="8" t="s">
        <v>1</v>
      </c>
      <c r="C361" s="30" t="s">
        <v>85</v>
      </c>
      <c r="D361" s="6" t="s">
        <v>131</v>
      </c>
      <c r="E361" s="6" t="s">
        <v>255</v>
      </c>
      <c r="F361" s="30" t="str">
        <f t="shared" si="5"/>
        <v>SSM 2512 Сэндвич-тостер</v>
      </c>
      <c r="G361" s="17">
        <v>8693807204775</v>
      </c>
      <c r="H361" s="13">
        <v>6</v>
      </c>
      <c r="I361" s="7">
        <v>11.5</v>
      </c>
      <c r="J361" s="7">
        <v>10.8</v>
      </c>
      <c r="K361" s="7">
        <v>26.4</v>
      </c>
      <c r="L361" s="7">
        <v>34</v>
      </c>
      <c r="M361" s="7">
        <v>28.5</v>
      </c>
      <c r="N361" s="7">
        <v>55</v>
      </c>
      <c r="O361" s="36">
        <v>5.2999999999999999E-2</v>
      </c>
      <c r="P361" s="40">
        <v>9.5</v>
      </c>
    </row>
    <row r="362" spans="1:72" ht="18" hidden="1" customHeight="1">
      <c r="A362" s="16" t="s">
        <v>464</v>
      </c>
      <c r="B362" s="8" t="s">
        <v>1</v>
      </c>
      <c r="C362" s="30" t="s">
        <v>86</v>
      </c>
      <c r="D362" s="6" t="s">
        <v>131</v>
      </c>
      <c r="E362" s="6" t="s">
        <v>256</v>
      </c>
      <c r="F362" s="30" t="str">
        <f t="shared" si="5"/>
        <v>SSM 2513 Сэндвич-тостер</v>
      </c>
      <c r="G362" s="17">
        <v>8693807204782</v>
      </c>
      <c r="H362" s="13">
        <v>6</v>
      </c>
      <c r="I362" s="7">
        <v>11</v>
      </c>
      <c r="J362" s="7">
        <v>10.8</v>
      </c>
      <c r="K362" s="7">
        <v>26.4</v>
      </c>
      <c r="L362" s="7">
        <v>34</v>
      </c>
      <c r="M362" s="7">
        <v>28.5</v>
      </c>
      <c r="N362" s="7">
        <v>55</v>
      </c>
      <c r="O362" s="36">
        <v>5.2999999999999999E-2</v>
      </c>
      <c r="P362" s="40">
        <v>9.5</v>
      </c>
    </row>
    <row r="363" spans="1:72" ht="18" hidden="1" customHeight="1">
      <c r="A363" s="16" t="s">
        <v>466</v>
      </c>
      <c r="B363" s="8" t="s">
        <v>1</v>
      </c>
      <c r="C363" s="30" t="s">
        <v>88</v>
      </c>
      <c r="D363" s="6" t="s">
        <v>130</v>
      </c>
      <c r="E363" s="6" t="s">
        <v>261</v>
      </c>
      <c r="F363" s="30" t="str">
        <f t="shared" si="5"/>
        <v>SDF 3820 Фритюрница</v>
      </c>
      <c r="G363" s="17">
        <v>8693807166387</v>
      </c>
      <c r="H363" s="13">
        <v>4</v>
      </c>
      <c r="I363" s="7">
        <v>25</v>
      </c>
      <c r="J363" s="7">
        <v>30.5</v>
      </c>
      <c r="K363" s="7">
        <v>28.5</v>
      </c>
      <c r="L363" s="7">
        <v>31</v>
      </c>
      <c r="M363" s="7">
        <v>51</v>
      </c>
      <c r="N363" s="7">
        <v>58</v>
      </c>
      <c r="O363" s="36">
        <v>9.11E-2</v>
      </c>
      <c r="P363" s="40">
        <v>10.36</v>
      </c>
    </row>
    <row r="364" spans="1:72" ht="18" hidden="1" customHeight="1">
      <c r="A364" s="16" t="s">
        <v>468</v>
      </c>
      <c r="B364" s="8" t="s">
        <v>1</v>
      </c>
      <c r="C364" s="30" t="s">
        <v>46</v>
      </c>
      <c r="D364" s="6" t="s">
        <v>130</v>
      </c>
      <c r="E364" s="6" t="s">
        <v>271</v>
      </c>
      <c r="F364" s="30" t="str">
        <f t="shared" si="5"/>
        <v>SFS 5705 Пароварка</v>
      </c>
      <c r="G364" s="17">
        <v>8693807208513</v>
      </c>
      <c r="H364" s="13">
        <v>4</v>
      </c>
      <c r="I364" s="7">
        <v>32.5</v>
      </c>
      <c r="J364" s="7">
        <v>29.5</v>
      </c>
      <c r="K364" s="7">
        <v>38.700000000000003</v>
      </c>
      <c r="L364" s="7">
        <v>67</v>
      </c>
      <c r="M364" s="7">
        <v>38.5</v>
      </c>
      <c r="N364" s="7">
        <v>61</v>
      </c>
      <c r="O364" s="36">
        <v>0.15734000000000001</v>
      </c>
      <c r="P364" s="40">
        <v>11.6</v>
      </c>
    </row>
    <row r="365" spans="1:72" ht="18" hidden="1" customHeight="1">
      <c r="A365" s="16" t="s">
        <v>468</v>
      </c>
      <c r="B365" s="8" t="s">
        <v>1</v>
      </c>
      <c r="C365" s="30" t="s">
        <v>47</v>
      </c>
      <c r="D365" s="6" t="s">
        <v>130</v>
      </c>
      <c r="E365" s="6" t="s">
        <v>272</v>
      </c>
      <c r="F365" s="30" t="str">
        <f t="shared" si="5"/>
        <v>SFS 5707 Пароварка</v>
      </c>
      <c r="G365" s="17">
        <v>8693807208681</v>
      </c>
      <c r="H365" s="13">
        <v>2</v>
      </c>
      <c r="I365" s="7">
        <v>26.5</v>
      </c>
      <c r="J365" s="7">
        <v>35</v>
      </c>
      <c r="K365" s="7">
        <v>29</v>
      </c>
      <c r="L365" s="7">
        <v>55.5</v>
      </c>
      <c r="M365" s="7">
        <v>36.799999999999997</v>
      </c>
      <c r="N365" s="7">
        <v>30.8</v>
      </c>
      <c r="O365" s="36">
        <v>6.3E-2</v>
      </c>
      <c r="P365" s="40">
        <v>7.5</v>
      </c>
    </row>
    <row r="366" spans="1:72" ht="18" hidden="1" customHeight="1">
      <c r="A366" s="16" t="s">
        <v>469</v>
      </c>
      <c r="B366" s="8" t="s">
        <v>1</v>
      </c>
      <c r="C366" s="30" t="s">
        <v>9</v>
      </c>
      <c r="D366" s="6" t="s">
        <v>130</v>
      </c>
      <c r="E366" s="6" t="s">
        <v>274</v>
      </c>
      <c r="F366" s="30" t="str">
        <f t="shared" si="5"/>
        <v>SJ 3123 Соковыжималка</v>
      </c>
      <c r="G366" s="17">
        <v>8693807150713</v>
      </c>
      <c r="H366" s="13">
        <v>4</v>
      </c>
      <c r="I366" s="7">
        <v>30.5</v>
      </c>
      <c r="J366" s="7">
        <v>20</v>
      </c>
      <c r="K366" s="7">
        <v>31.5</v>
      </c>
      <c r="L366" s="7">
        <v>41.5</v>
      </c>
      <c r="M366" s="7">
        <v>62.5</v>
      </c>
      <c r="N366" s="7">
        <v>33</v>
      </c>
      <c r="O366" s="36">
        <v>8.559375000000001E-2</v>
      </c>
      <c r="P366" s="40">
        <v>10.1</v>
      </c>
    </row>
    <row r="367" spans="1:72" ht="18" hidden="1" customHeight="1">
      <c r="A367" s="16" t="s">
        <v>470</v>
      </c>
      <c r="B367" s="8" t="s">
        <v>1</v>
      </c>
      <c r="C367" s="30" t="s">
        <v>146</v>
      </c>
      <c r="D367" s="6" t="s">
        <v>130</v>
      </c>
      <c r="E367" s="6" t="s">
        <v>281</v>
      </c>
      <c r="F367" s="30" t="str">
        <f t="shared" si="5"/>
        <v>SK 2353 Чайник</v>
      </c>
      <c r="G367" s="17">
        <v>8693807157439</v>
      </c>
      <c r="H367" s="13">
        <v>8</v>
      </c>
      <c r="I367" s="7">
        <v>21.5</v>
      </c>
      <c r="J367" s="7">
        <v>18</v>
      </c>
      <c r="K367" s="7">
        <v>23.5</v>
      </c>
      <c r="L367" s="7">
        <v>43.5</v>
      </c>
      <c r="M367" s="7">
        <v>49</v>
      </c>
      <c r="N367" s="7">
        <v>50.5</v>
      </c>
      <c r="O367" s="36">
        <v>0.11550000000000001</v>
      </c>
      <c r="P367" s="40">
        <v>13</v>
      </c>
    </row>
    <row r="368" spans="1:72" ht="18" hidden="1" customHeight="1">
      <c r="A368" s="16" t="s">
        <v>470</v>
      </c>
      <c r="B368" s="8" t="s">
        <v>1</v>
      </c>
      <c r="C368" s="30" t="s">
        <v>504</v>
      </c>
      <c r="D368" s="6" t="s">
        <v>130</v>
      </c>
      <c r="E368" s="6" t="s">
        <v>505</v>
      </c>
      <c r="F368" s="30" t="str">
        <f t="shared" si="5"/>
        <v>SK 2382 Чайник</v>
      </c>
      <c r="G368" s="17">
        <v>8693807210974</v>
      </c>
      <c r="H368" s="13">
        <v>8</v>
      </c>
      <c r="I368" s="7">
        <v>19</v>
      </c>
      <c r="J368" s="7">
        <v>22.5</v>
      </c>
      <c r="K368" s="7">
        <v>19</v>
      </c>
      <c r="L368" s="7">
        <v>23.5</v>
      </c>
      <c r="M368" s="7">
        <v>77</v>
      </c>
      <c r="N368" s="7">
        <v>38.5</v>
      </c>
      <c r="O368" s="36">
        <v>7.0000000000000007E-2</v>
      </c>
      <c r="P368" s="40">
        <v>9.82</v>
      </c>
    </row>
    <row r="369" spans="1:16" ht="18" hidden="1" customHeight="1">
      <c r="A369" s="16" t="s">
        <v>470</v>
      </c>
      <c r="B369" s="8" t="s">
        <v>1</v>
      </c>
      <c r="C369" s="30" t="s">
        <v>159</v>
      </c>
      <c r="D369" s="6" t="s">
        <v>130</v>
      </c>
      <c r="E369" s="6" t="s">
        <v>284</v>
      </c>
      <c r="F369" s="30" t="str">
        <f t="shared" si="5"/>
        <v>SK 2362 Чайник</v>
      </c>
      <c r="G369" s="17">
        <v>8693807167650</v>
      </c>
      <c r="H369" s="13">
        <v>12</v>
      </c>
      <c r="I369" s="7">
        <v>23</v>
      </c>
      <c r="J369" s="7">
        <v>21</v>
      </c>
      <c r="K369" s="7">
        <v>17.5</v>
      </c>
      <c r="L369" s="7">
        <v>48.5</v>
      </c>
      <c r="M369" s="7">
        <v>54.5</v>
      </c>
      <c r="N369" s="7">
        <v>44</v>
      </c>
      <c r="O369" s="36">
        <v>0.1162</v>
      </c>
      <c r="P369" s="40">
        <v>14</v>
      </c>
    </row>
    <row r="370" spans="1:16" ht="18" hidden="1" customHeight="1">
      <c r="A370" s="16" t="s">
        <v>470</v>
      </c>
      <c r="B370" s="8" t="s">
        <v>1</v>
      </c>
      <c r="C370" s="30" t="s">
        <v>96</v>
      </c>
      <c r="D370" s="6" t="s">
        <v>130</v>
      </c>
      <c r="E370" s="6" t="s">
        <v>286</v>
      </c>
      <c r="F370" s="30" t="str">
        <f t="shared" si="5"/>
        <v>SK 2372 Чайник</v>
      </c>
      <c r="G370" s="17">
        <v>8693807208131</v>
      </c>
      <c r="H370" s="13">
        <v>8</v>
      </c>
      <c r="I370" s="7">
        <v>21</v>
      </c>
      <c r="J370" s="7">
        <v>18.8</v>
      </c>
      <c r="K370" s="7">
        <v>24</v>
      </c>
      <c r="L370" s="7">
        <v>43.5</v>
      </c>
      <c r="M370" s="7">
        <v>39.1</v>
      </c>
      <c r="N370" s="7">
        <v>50</v>
      </c>
      <c r="O370" s="36">
        <v>8.5000000000000006E-2</v>
      </c>
      <c r="P370" s="40">
        <v>11</v>
      </c>
    </row>
    <row r="371" spans="1:16" ht="18" hidden="1" customHeight="1">
      <c r="A371" s="16" t="s">
        <v>470</v>
      </c>
      <c r="B371" s="8" t="s">
        <v>1</v>
      </c>
      <c r="C371" s="30" t="s">
        <v>97</v>
      </c>
      <c r="D371" s="6" t="s">
        <v>130</v>
      </c>
      <c r="E371" s="6" t="s">
        <v>287</v>
      </c>
      <c r="F371" s="30" t="str">
        <f t="shared" si="5"/>
        <v>SK 2375 Чайник</v>
      </c>
      <c r="G371" s="17">
        <v>8693807208711</v>
      </c>
      <c r="H371" s="13">
        <v>3</v>
      </c>
      <c r="I371" s="7">
        <v>25.5</v>
      </c>
      <c r="J371" s="7">
        <v>44</v>
      </c>
      <c r="K371" s="7">
        <v>23</v>
      </c>
      <c r="L371" s="7">
        <v>78.5</v>
      </c>
      <c r="M371" s="7">
        <v>45.2</v>
      </c>
      <c r="N371" s="7">
        <v>24.2</v>
      </c>
      <c r="O371" s="36">
        <v>8.9800000000000005E-2</v>
      </c>
      <c r="P371" s="40">
        <v>10.52</v>
      </c>
    </row>
    <row r="372" spans="1:16" ht="18" hidden="1" customHeight="1">
      <c r="A372" s="16" t="s">
        <v>474</v>
      </c>
      <c r="B372" s="8" t="s">
        <v>1</v>
      </c>
      <c r="C372" s="30" t="s">
        <v>27</v>
      </c>
      <c r="D372" s="6" t="s">
        <v>130</v>
      </c>
      <c r="E372" s="6" t="s">
        <v>386</v>
      </c>
      <c r="F372" s="30" t="str">
        <f t="shared" si="5"/>
        <v>SHD 2684 Фен-щетка</v>
      </c>
      <c r="G372" s="17">
        <v>8693807153844</v>
      </c>
      <c r="H372" s="13">
        <v>8</v>
      </c>
      <c r="I372" s="7">
        <v>6.7</v>
      </c>
      <c r="J372" s="7">
        <v>25.6</v>
      </c>
      <c r="K372" s="7">
        <v>42.7</v>
      </c>
      <c r="L372" s="7">
        <v>45</v>
      </c>
      <c r="M372" s="7">
        <v>52.5</v>
      </c>
      <c r="N372" s="7">
        <v>28.5</v>
      </c>
      <c r="O372" s="36">
        <v>6.7331249999999995E-2</v>
      </c>
      <c r="P372" s="40">
        <v>8.7040000000000006</v>
      </c>
    </row>
    <row r="373" spans="1:16" ht="18" hidden="1" customHeight="1">
      <c r="A373" s="16" t="s">
        <v>475</v>
      </c>
      <c r="B373" s="8" t="s">
        <v>1</v>
      </c>
      <c r="C373" s="30" t="s">
        <v>149</v>
      </c>
      <c r="D373" s="6" t="s">
        <v>130</v>
      </c>
      <c r="E373" s="6" t="s">
        <v>299</v>
      </c>
      <c r="F373" s="30" t="str">
        <f t="shared" si="5"/>
        <v>SHD 2687 Выпрямитель для волос</v>
      </c>
      <c r="G373" s="17">
        <v>8693807167407</v>
      </c>
      <c r="H373" s="13">
        <v>24</v>
      </c>
      <c r="I373" s="7">
        <v>2.8</v>
      </c>
      <c r="J373" s="7">
        <v>10.4</v>
      </c>
      <c r="K373" s="7">
        <v>20.3</v>
      </c>
      <c r="L373" s="7">
        <v>22</v>
      </c>
      <c r="M373" s="7">
        <v>43</v>
      </c>
      <c r="N373" s="7">
        <v>17</v>
      </c>
      <c r="O373" s="36">
        <v>1.61E-2</v>
      </c>
      <c r="P373" s="40">
        <v>6</v>
      </c>
    </row>
    <row r="374" spans="1:16" ht="18" hidden="1" customHeight="1">
      <c r="A374" s="16" t="s">
        <v>475</v>
      </c>
      <c r="B374" s="8" t="s">
        <v>1</v>
      </c>
      <c r="C374" s="30" t="s">
        <v>31</v>
      </c>
      <c r="D374" s="6" t="s">
        <v>130</v>
      </c>
      <c r="E374" s="6" t="s">
        <v>301</v>
      </c>
      <c r="F374" s="30" t="str">
        <f t="shared" si="5"/>
        <v>SHD 7004 Выпрямитель для волос</v>
      </c>
      <c r="G374" s="17">
        <v>8693807203310</v>
      </c>
      <c r="H374" s="13">
        <v>12</v>
      </c>
      <c r="I374" s="7">
        <v>31</v>
      </c>
      <c r="J374" s="7">
        <v>12</v>
      </c>
      <c r="K374" s="7">
        <v>7</v>
      </c>
      <c r="L374" s="7">
        <v>33</v>
      </c>
      <c r="M374" s="7">
        <v>50</v>
      </c>
      <c r="N374" s="7">
        <v>22.5</v>
      </c>
      <c r="O374" s="36">
        <v>3.61E-2</v>
      </c>
      <c r="P374" s="40">
        <v>6.8</v>
      </c>
    </row>
    <row r="375" spans="1:16" ht="18" hidden="1" customHeight="1">
      <c r="A375" s="16" t="s">
        <v>475</v>
      </c>
      <c r="B375" s="8" t="s">
        <v>1</v>
      </c>
      <c r="C375" s="30" t="s">
        <v>151</v>
      </c>
      <c r="D375" s="6" t="s">
        <v>130</v>
      </c>
      <c r="E375" s="6" t="s">
        <v>303</v>
      </c>
      <c r="F375" s="30" t="str">
        <f t="shared" si="5"/>
        <v>SHD 2689 Выпрямитель для волос</v>
      </c>
      <c r="G375" s="17">
        <v>8693807162167</v>
      </c>
      <c r="H375" s="13">
        <v>12</v>
      </c>
      <c r="I375" s="7">
        <v>31</v>
      </c>
      <c r="J375" s="7">
        <v>12</v>
      </c>
      <c r="K375" s="7">
        <v>7</v>
      </c>
      <c r="L375" s="7">
        <v>30.5</v>
      </c>
      <c r="M375" s="7">
        <v>38</v>
      </c>
      <c r="N375" s="7">
        <v>34</v>
      </c>
      <c r="O375" s="36">
        <v>4.1000000000000002E-2</v>
      </c>
      <c r="P375" s="40">
        <v>6.6</v>
      </c>
    </row>
    <row r="376" spans="1:16" ht="18" hidden="1" customHeight="1">
      <c r="A376" s="16" t="s">
        <v>476</v>
      </c>
      <c r="B376" s="8" t="s">
        <v>1</v>
      </c>
      <c r="C376" s="30" t="s">
        <v>28</v>
      </c>
      <c r="D376" s="6" t="s">
        <v>130</v>
      </c>
      <c r="E376" s="6" t="s">
        <v>309</v>
      </c>
      <c r="F376" s="30" t="str">
        <f t="shared" si="5"/>
        <v>SHD 2699 Фен</v>
      </c>
      <c r="G376" s="17">
        <v>8693807203013</v>
      </c>
      <c r="H376" s="13">
        <v>24</v>
      </c>
      <c r="I376" s="7">
        <v>13</v>
      </c>
      <c r="J376" s="7">
        <v>8.5</v>
      </c>
      <c r="K376" s="7">
        <v>20</v>
      </c>
      <c r="L376" s="7">
        <v>42.5</v>
      </c>
      <c r="M376" s="7">
        <v>41</v>
      </c>
      <c r="N376" s="7">
        <v>36</v>
      </c>
      <c r="O376" s="36">
        <v>6.1991999999999998E-2</v>
      </c>
      <c r="P376" s="40">
        <v>11.5</v>
      </c>
    </row>
    <row r="377" spans="1:16" ht="18" hidden="1" customHeight="1">
      <c r="A377" s="16" t="s">
        <v>476</v>
      </c>
      <c r="B377" s="8" t="s">
        <v>1</v>
      </c>
      <c r="C377" s="30" t="s">
        <v>58</v>
      </c>
      <c r="D377" s="6" t="s">
        <v>131</v>
      </c>
      <c r="E377" s="6" t="s">
        <v>311</v>
      </c>
      <c r="F377" s="30" t="str">
        <f t="shared" si="5"/>
        <v>SHD 2639 Фен</v>
      </c>
      <c r="G377" s="17">
        <v>8693807091108</v>
      </c>
      <c r="H377" s="13">
        <v>20</v>
      </c>
      <c r="I377" s="7">
        <v>7.8</v>
      </c>
      <c r="J377" s="7">
        <v>11.5</v>
      </c>
      <c r="K377" s="7">
        <v>18.5</v>
      </c>
      <c r="L377" s="7">
        <v>25.5</v>
      </c>
      <c r="M377" s="7">
        <v>78</v>
      </c>
      <c r="N377" s="7">
        <v>37.5</v>
      </c>
      <c r="O377" s="36">
        <v>7.4999999999999997E-2</v>
      </c>
      <c r="P377" s="40">
        <v>9</v>
      </c>
    </row>
    <row r="378" spans="1:16" ht="18" hidden="1" customHeight="1">
      <c r="A378" s="16" t="s">
        <v>172</v>
      </c>
      <c r="B378" s="8" t="s">
        <v>1</v>
      </c>
      <c r="C378" s="30" t="s">
        <v>134</v>
      </c>
      <c r="D378" s="6" t="s">
        <v>130</v>
      </c>
      <c r="E378" s="6" t="s">
        <v>616</v>
      </c>
      <c r="F378" s="30" t="str">
        <f t="shared" si="5"/>
        <v>SSI 2845 Утюг</v>
      </c>
      <c r="G378" s="17">
        <v>8693807166073</v>
      </c>
      <c r="H378" s="13">
        <v>10</v>
      </c>
      <c r="I378" s="7">
        <v>30.5</v>
      </c>
      <c r="J378" s="7">
        <v>12.5</v>
      </c>
      <c r="K378" s="7">
        <v>16.5</v>
      </c>
      <c r="L378" s="7">
        <v>32.5</v>
      </c>
      <c r="M378" s="7">
        <v>64.5</v>
      </c>
      <c r="N378" s="7">
        <v>33.5</v>
      </c>
      <c r="O378" s="36">
        <v>7.0000000000000007E-2</v>
      </c>
      <c r="P378" s="40">
        <v>15</v>
      </c>
    </row>
    <row r="379" spans="1:16" ht="18" hidden="1" customHeight="1">
      <c r="A379" s="16" t="s">
        <v>172</v>
      </c>
      <c r="B379" s="8" t="s">
        <v>1</v>
      </c>
      <c r="C379" s="30" t="s">
        <v>592</v>
      </c>
      <c r="D379" s="6" t="s">
        <v>130</v>
      </c>
      <c r="E379" s="6" t="s">
        <v>593</v>
      </c>
      <c r="F379" s="30" t="str">
        <f t="shared" si="5"/>
        <v>SSI 2859 Утюг</v>
      </c>
      <c r="G379" s="17">
        <v>8693807212046</v>
      </c>
      <c r="H379" s="13">
        <v>10</v>
      </c>
      <c r="I379" s="7">
        <v>13</v>
      </c>
      <c r="J379" s="7">
        <v>31</v>
      </c>
      <c r="K379" s="7">
        <v>16.5</v>
      </c>
      <c r="L379" s="7">
        <v>33</v>
      </c>
      <c r="M379" s="7">
        <v>65</v>
      </c>
      <c r="N379" s="7">
        <v>35</v>
      </c>
      <c r="O379" s="36">
        <v>7.5075000000000003E-2</v>
      </c>
      <c r="P379" s="40">
        <v>13.675000000000001</v>
      </c>
    </row>
    <row r="380" spans="1:16" ht="18" hidden="1" customHeight="1">
      <c r="A380" s="16" t="s">
        <v>172</v>
      </c>
      <c r="B380" s="8" t="s">
        <v>1</v>
      </c>
      <c r="C380" s="30" t="s">
        <v>108</v>
      </c>
      <c r="D380" s="6" t="s">
        <v>130</v>
      </c>
      <c r="E380" s="6" t="s">
        <v>343</v>
      </c>
      <c r="F380" s="30" t="str">
        <f t="shared" si="5"/>
        <v>SSI 2846 Утюг</v>
      </c>
      <c r="G380" s="17">
        <v>8693807166653</v>
      </c>
      <c r="H380" s="13">
        <v>6</v>
      </c>
      <c r="I380" s="7">
        <v>30.7</v>
      </c>
      <c r="J380" s="7">
        <v>16.100000000000001</v>
      </c>
      <c r="K380" s="7">
        <v>12.9</v>
      </c>
      <c r="L380" s="7">
        <v>40.700000000000003</v>
      </c>
      <c r="M380" s="7">
        <v>31.7</v>
      </c>
      <c r="N380" s="7">
        <v>33.700000000000003</v>
      </c>
      <c r="O380" s="36">
        <v>4.3200000000000002E-2</v>
      </c>
      <c r="P380" s="40">
        <v>10.5</v>
      </c>
    </row>
    <row r="381" spans="1:16" ht="18" hidden="1" customHeight="1">
      <c r="A381" s="16" t="s">
        <v>172</v>
      </c>
      <c r="B381" s="8" t="s">
        <v>1</v>
      </c>
      <c r="C381" s="30" t="s">
        <v>133</v>
      </c>
      <c r="D381" s="6" t="s">
        <v>130</v>
      </c>
      <c r="E381" s="6" t="s">
        <v>344</v>
      </c>
      <c r="F381" s="30" t="str">
        <f t="shared" si="5"/>
        <v>SSI 2855 Утюг</v>
      </c>
      <c r="G381" s="17">
        <v>8693807205079</v>
      </c>
      <c r="H381" s="13">
        <v>10</v>
      </c>
      <c r="I381" s="7">
        <v>33.5</v>
      </c>
      <c r="J381" s="7">
        <v>13.5</v>
      </c>
      <c r="K381" s="7">
        <v>16.5</v>
      </c>
      <c r="L381" s="7">
        <v>69</v>
      </c>
      <c r="M381" s="7">
        <v>35</v>
      </c>
      <c r="N381" s="7">
        <v>36</v>
      </c>
      <c r="O381" s="36">
        <v>8.4900000000000003E-2</v>
      </c>
      <c r="P381" s="40">
        <v>14</v>
      </c>
    </row>
    <row r="382" spans="1:16" ht="18" hidden="1" customHeight="1">
      <c r="A382" s="16" t="s">
        <v>172</v>
      </c>
      <c r="B382" s="8" t="s">
        <v>1</v>
      </c>
      <c r="C382" s="30" t="s">
        <v>109</v>
      </c>
      <c r="D382" s="6" t="s">
        <v>130</v>
      </c>
      <c r="E382" s="6" t="s">
        <v>345</v>
      </c>
      <c r="F382" s="30" t="str">
        <f t="shared" si="5"/>
        <v>SSI 2857 Утюг</v>
      </c>
      <c r="G382" s="17">
        <v>8693807208025</v>
      </c>
      <c r="H382" s="13">
        <v>8</v>
      </c>
      <c r="I382" s="7">
        <v>32</v>
      </c>
      <c r="J382" s="7">
        <v>14</v>
      </c>
      <c r="K382" s="7">
        <v>16.5</v>
      </c>
      <c r="L382" s="7">
        <v>56</v>
      </c>
      <c r="M382" s="7">
        <v>34</v>
      </c>
      <c r="N382" s="7">
        <v>35</v>
      </c>
      <c r="O382" s="36">
        <v>6.4399999999999999E-2</v>
      </c>
      <c r="P382" s="40">
        <v>11.2</v>
      </c>
    </row>
    <row r="383" spans="1:16" ht="18" hidden="1" customHeight="1">
      <c r="A383" s="16" t="s">
        <v>172</v>
      </c>
      <c r="B383" s="8" t="s">
        <v>1</v>
      </c>
      <c r="C383" s="30" t="s">
        <v>418</v>
      </c>
      <c r="D383" s="6" t="s">
        <v>130</v>
      </c>
      <c r="E383" s="6" t="s">
        <v>419</v>
      </c>
      <c r="F383" s="30" t="str">
        <f t="shared" si="5"/>
        <v>SSI 2831 Утюг</v>
      </c>
      <c r="G383" s="17">
        <v>8693807116757</v>
      </c>
      <c r="H383" s="13">
        <v>6</v>
      </c>
      <c r="I383" s="7">
        <v>14.5</v>
      </c>
      <c r="J383" s="7">
        <v>31</v>
      </c>
      <c r="K383" s="7">
        <v>17</v>
      </c>
      <c r="L383" s="7">
        <v>33</v>
      </c>
      <c r="M383" s="7">
        <v>46</v>
      </c>
      <c r="N383" s="7">
        <v>35</v>
      </c>
      <c r="O383" s="36">
        <v>5.3100000000000001E-2</v>
      </c>
      <c r="P383" s="40">
        <v>10.185</v>
      </c>
    </row>
    <row r="384" spans="1:16" ht="18" hidden="1" customHeight="1">
      <c r="A384" s="16" t="s">
        <v>481</v>
      </c>
      <c r="B384" s="8" t="s">
        <v>1</v>
      </c>
      <c r="C384" s="30" t="s">
        <v>111</v>
      </c>
      <c r="D384" s="6" t="s">
        <v>131</v>
      </c>
      <c r="E384" s="6" t="s">
        <v>352</v>
      </c>
      <c r="F384" s="30" t="str">
        <f t="shared" si="5"/>
        <v>SVC 3453 Пылесос</v>
      </c>
      <c r="G384" s="17">
        <v>8693807166691</v>
      </c>
      <c r="H384" s="13">
        <v>6</v>
      </c>
      <c r="I384" s="7">
        <v>14.5</v>
      </c>
      <c r="J384" s="7">
        <v>15.5</v>
      </c>
      <c r="K384" s="7">
        <v>54</v>
      </c>
      <c r="L384" s="7">
        <v>33</v>
      </c>
      <c r="M384" s="7">
        <v>55</v>
      </c>
      <c r="N384" s="7">
        <v>45.5</v>
      </c>
      <c r="O384" s="36">
        <v>8.2582500000000003E-2</v>
      </c>
      <c r="P384" s="40">
        <v>12.702</v>
      </c>
    </row>
    <row r="385" spans="1:72" ht="18" hidden="1" customHeight="1">
      <c r="A385" s="16" t="s">
        <v>481</v>
      </c>
      <c r="B385" s="8" t="s">
        <v>1</v>
      </c>
      <c r="C385" s="30" t="s">
        <v>53</v>
      </c>
      <c r="D385" s="6" t="s">
        <v>130</v>
      </c>
      <c r="E385" s="6" t="s">
        <v>389</v>
      </c>
      <c r="F385" s="30" t="str">
        <f t="shared" si="5"/>
        <v>SVC 3438 Пылесос</v>
      </c>
      <c r="G385" s="17">
        <v>8693807147645</v>
      </c>
      <c r="H385" s="13">
        <v>2</v>
      </c>
      <c r="I385" s="7">
        <v>26.2</v>
      </c>
      <c r="J385" s="7">
        <v>43.5</v>
      </c>
      <c r="K385" s="7">
        <v>30.2</v>
      </c>
      <c r="L385" s="7">
        <v>43.5</v>
      </c>
      <c r="M385" s="7">
        <v>52.5</v>
      </c>
      <c r="N385" s="7">
        <v>30</v>
      </c>
      <c r="O385" s="36">
        <v>7.0000000000000007E-2</v>
      </c>
      <c r="P385" s="40">
        <v>6</v>
      </c>
    </row>
    <row r="386" spans="1:72" ht="18" hidden="1" customHeight="1">
      <c r="A386" s="69" t="s">
        <v>1099</v>
      </c>
      <c r="B386" s="72" t="s">
        <v>1</v>
      </c>
      <c r="C386" s="73" t="s">
        <v>132</v>
      </c>
      <c r="D386" s="70" t="s">
        <v>130</v>
      </c>
      <c r="E386" s="70" t="s">
        <v>355</v>
      </c>
      <c r="F386" s="73" t="str">
        <f t="shared" ref="F386:F449" si="6">CONCATENATE(C386," ",A386)</f>
        <v>SVC 3440 Пылесос (цвет не определен)</v>
      </c>
      <c r="G386" s="25">
        <v>8693807144538</v>
      </c>
      <c r="H386" s="26">
        <v>1</v>
      </c>
      <c r="I386" s="22"/>
      <c r="J386" s="22"/>
      <c r="K386" s="22"/>
      <c r="L386" s="22">
        <v>36</v>
      </c>
      <c r="M386" s="22">
        <v>60</v>
      </c>
      <c r="N386" s="22">
        <v>34</v>
      </c>
      <c r="O386" s="37">
        <v>7.2999999999999995E-2</v>
      </c>
      <c r="P386" s="41">
        <v>9.73</v>
      </c>
      <c r="Q386" s="68"/>
      <c r="R386" s="68"/>
      <c r="S386" s="68"/>
      <c r="T386" s="68"/>
      <c r="U386" s="68"/>
      <c r="V386" s="68"/>
      <c r="W386" s="68"/>
      <c r="X386" s="68"/>
      <c r="Y386" s="68"/>
      <c r="Z386" s="68"/>
      <c r="AA386" s="68"/>
      <c r="AB386" s="68"/>
      <c r="AC386" s="68"/>
      <c r="AD386" s="68"/>
      <c r="AE386" s="68"/>
      <c r="AF386" s="68"/>
      <c r="AG386" s="68"/>
      <c r="AH386" s="68"/>
      <c r="AI386" s="68"/>
      <c r="AJ386" s="68"/>
      <c r="AK386" s="68"/>
      <c r="AL386" s="68"/>
      <c r="AM386" s="68"/>
      <c r="AN386" s="68"/>
      <c r="AO386" s="68"/>
      <c r="AP386" s="68"/>
      <c r="AQ386" s="68"/>
      <c r="AR386" s="68"/>
      <c r="AS386" s="68"/>
      <c r="AT386" s="68"/>
      <c r="AU386" s="68"/>
      <c r="AV386" s="68"/>
      <c r="AW386" s="68"/>
      <c r="AX386" s="68"/>
      <c r="AY386" s="68"/>
      <c r="AZ386" s="68"/>
      <c r="BA386" s="68"/>
      <c r="BB386" s="68"/>
      <c r="BC386" s="68"/>
      <c r="BD386" s="68"/>
      <c r="BE386" s="68"/>
      <c r="BF386" s="68"/>
      <c r="BG386" s="68"/>
      <c r="BH386" s="68"/>
      <c r="BI386" s="68"/>
      <c r="BJ386" s="68"/>
      <c r="BK386" s="68"/>
      <c r="BL386" s="68"/>
      <c r="BM386" s="68"/>
      <c r="BN386" s="68"/>
      <c r="BO386" s="68"/>
      <c r="BP386" s="68"/>
      <c r="BQ386" s="68"/>
      <c r="BR386" s="68"/>
      <c r="BS386" s="68"/>
      <c r="BT386" s="68"/>
    </row>
    <row r="387" spans="1:72" ht="18" hidden="1" customHeight="1">
      <c r="A387" s="69" t="s">
        <v>1091</v>
      </c>
      <c r="B387" s="72" t="s">
        <v>1</v>
      </c>
      <c r="C387" s="73" t="s">
        <v>132</v>
      </c>
      <c r="D387" s="70" t="s">
        <v>130</v>
      </c>
      <c r="E387" s="70" t="s">
        <v>1098</v>
      </c>
      <c r="F387" s="73" t="str">
        <f t="shared" si="6"/>
        <v>SVC 3440 Пылесос (зеленый)</v>
      </c>
      <c r="G387" s="25">
        <v>8693807144538</v>
      </c>
      <c r="H387" s="26">
        <v>1</v>
      </c>
      <c r="I387" s="22"/>
      <c r="J387" s="22"/>
      <c r="K387" s="22"/>
      <c r="L387" s="22">
        <v>36</v>
      </c>
      <c r="M387" s="22">
        <v>60</v>
      </c>
      <c r="N387" s="22">
        <v>34</v>
      </c>
      <c r="O387" s="37">
        <v>7.2999999999999995E-2</v>
      </c>
      <c r="P387" s="41">
        <v>9.73</v>
      </c>
      <c r="Q387" s="68"/>
      <c r="R387" s="68"/>
      <c r="S387" s="68"/>
      <c r="T387" s="68"/>
      <c r="U387" s="68"/>
      <c r="V387" s="68"/>
      <c r="W387" s="68"/>
      <c r="X387" s="68"/>
      <c r="Y387" s="68"/>
      <c r="Z387" s="68"/>
      <c r="AA387" s="68"/>
      <c r="AB387" s="68"/>
      <c r="AC387" s="68"/>
      <c r="AD387" s="68"/>
      <c r="AE387" s="68"/>
      <c r="AF387" s="68"/>
      <c r="AG387" s="68"/>
      <c r="AH387" s="68"/>
      <c r="AI387" s="68"/>
      <c r="AJ387" s="68"/>
      <c r="AK387" s="68"/>
      <c r="AL387" s="68"/>
      <c r="AM387" s="68"/>
      <c r="AN387" s="68"/>
      <c r="AO387" s="68"/>
      <c r="AP387" s="68"/>
      <c r="AQ387" s="68"/>
      <c r="AR387" s="68"/>
      <c r="AS387" s="68"/>
      <c r="AT387" s="68"/>
      <c r="AU387" s="68"/>
      <c r="AV387" s="68"/>
      <c r="AW387" s="68"/>
      <c r="AX387" s="68"/>
      <c r="AY387" s="68"/>
      <c r="AZ387" s="68"/>
      <c r="BA387" s="68"/>
      <c r="BB387" s="68"/>
      <c r="BC387" s="68"/>
      <c r="BD387" s="68"/>
      <c r="BE387" s="68"/>
      <c r="BF387" s="68"/>
      <c r="BG387" s="68"/>
      <c r="BH387" s="68"/>
      <c r="BI387" s="68"/>
      <c r="BJ387" s="68"/>
      <c r="BK387" s="68"/>
      <c r="BL387" s="68"/>
      <c r="BM387" s="68"/>
      <c r="BN387" s="68"/>
      <c r="BO387" s="68"/>
      <c r="BP387" s="68"/>
      <c r="BQ387" s="68"/>
      <c r="BR387" s="68"/>
      <c r="BS387" s="68"/>
      <c r="BT387" s="68"/>
    </row>
    <row r="388" spans="1:72" ht="18" hidden="1" customHeight="1">
      <c r="A388" s="16" t="s">
        <v>65</v>
      </c>
      <c r="B388" s="8" t="s">
        <v>1</v>
      </c>
      <c r="C388" s="30" t="s">
        <v>426</v>
      </c>
      <c r="D388" s="6" t="s">
        <v>130</v>
      </c>
      <c r="E388" s="6" t="s">
        <v>427</v>
      </c>
      <c r="F388" s="30" t="str">
        <f t="shared" si="6"/>
        <v>SSW 812 Швейная машина</v>
      </c>
      <c r="G388" s="17">
        <v>8693807120655</v>
      </c>
      <c r="H388" s="13">
        <v>1</v>
      </c>
      <c r="I388" s="7">
        <v>45</v>
      </c>
      <c r="J388" s="7">
        <v>24</v>
      </c>
      <c r="K388" s="7">
        <v>36</v>
      </c>
      <c r="L388" s="7">
        <v>23</v>
      </c>
      <c r="M388" s="7">
        <v>45</v>
      </c>
      <c r="N388" s="7">
        <v>36</v>
      </c>
      <c r="O388" s="36">
        <v>3.73E-2</v>
      </c>
      <c r="P388" s="40">
        <v>7.5449999999999999</v>
      </c>
    </row>
    <row r="389" spans="1:72" s="20" customFormat="1" ht="18" hidden="1" customHeight="1">
      <c r="A389" s="16" t="s">
        <v>667</v>
      </c>
      <c r="B389" s="8" t="s">
        <v>1</v>
      </c>
      <c r="C389" s="30" t="s">
        <v>115</v>
      </c>
      <c r="D389" s="6" t="s">
        <v>130</v>
      </c>
      <c r="E389" s="6" t="s">
        <v>668</v>
      </c>
      <c r="F389" s="30" t="str">
        <f t="shared" si="6"/>
        <v>SAH 6108 Увлажнитель воздуха (серый)</v>
      </c>
      <c r="G389" s="17"/>
      <c r="H389" s="13">
        <v>4</v>
      </c>
      <c r="I389" s="7">
        <v>29.5</v>
      </c>
      <c r="J389" s="7">
        <v>21</v>
      </c>
      <c r="K389" s="7">
        <v>33</v>
      </c>
      <c r="L389" s="7">
        <v>60</v>
      </c>
      <c r="M389" s="7">
        <v>43.5</v>
      </c>
      <c r="N389" s="7">
        <v>35</v>
      </c>
      <c r="O389" s="36">
        <v>9.2600000000000002E-2</v>
      </c>
      <c r="P389" s="40">
        <v>8</v>
      </c>
    </row>
    <row r="390" spans="1:72" ht="18" hidden="1" customHeight="1">
      <c r="A390" s="16" t="s">
        <v>483</v>
      </c>
      <c r="B390" s="8" t="s">
        <v>1</v>
      </c>
      <c r="C390" s="30" t="s">
        <v>116</v>
      </c>
      <c r="D390" s="6" t="s">
        <v>130</v>
      </c>
      <c r="E390" s="6" t="s">
        <v>358</v>
      </c>
      <c r="F390" s="30" t="str">
        <f t="shared" si="6"/>
        <v>SAP 5501 Воздухоочиститель</v>
      </c>
      <c r="G390" s="17">
        <v>8693807131620</v>
      </c>
      <c r="H390" s="13">
        <v>3</v>
      </c>
      <c r="I390" s="7">
        <v>20</v>
      </c>
      <c r="J390" s="7">
        <v>40</v>
      </c>
      <c r="K390" s="7">
        <v>41</v>
      </c>
      <c r="L390" s="7">
        <v>53</v>
      </c>
      <c r="M390" s="7">
        <v>61.5</v>
      </c>
      <c r="N390" s="7">
        <v>41</v>
      </c>
      <c r="O390" s="36">
        <v>0.13363</v>
      </c>
      <c r="P390" s="40">
        <v>16.5</v>
      </c>
    </row>
    <row r="391" spans="1:72" ht="18" hidden="1" customHeight="1">
      <c r="A391" s="16" t="s">
        <v>483</v>
      </c>
      <c r="B391" s="8" t="s">
        <v>1</v>
      </c>
      <c r="C391" s="30" t="s">
        <v>117</v>
      </c>
      <c r="D391" s="6" t="s">
        <v>130</v>
      </c>
      <c r="E391" s="6" t="s">
        <v>359</v>
      </c>
      <c r="F391" s="30" t="str">
        <f t="shared" si="6"/>
        <v>SAP 5502 Воздухоочиститель</v>
      </c>
      <c r="G391" s="17">
        <v>8693807131637</v>
      </c>
      <c r="H391" s="13">
        <v>3</v>
      </c>
      <c r="I391" s="7">
        <v>20.100000000000001</v>
      </c>
      <c r="J391" s="7">
        <v>40.5</v>
      </c>
      <c r="K391" s="7">
        <v>51.5</v>
      </c>
      <c r="L391" s="7">
        <v>60</v>
      </c>
      <c r="M391" s="7">
        <v>40</v>
      </c>
      <c r="N391" s="7">
        <v>52</v>
      </c>
      <c r="O391" s="36">
        <v>0.13363</v>
      </c>
      <c r="P391" s="40">
        <v>16.5</v>
      </c>
    </row>
    <row r="392" spans="1:72" ht="18" hidden="1" customHeight="1">
      <c r="A392" s="16" t="s">
        <v>456</v>
      </c>
      <c r="B392" s="8" t="s">
        <v>508</v>
      </c>
      <c r="C392" s="30" t="s">
        <v>507</v>
      </c>
      <c r="D392" s="6" t="s">
        <v>130</v>
      </c>
      <c r="E392" s="6" t="s">
        <v>506</v>
      </c>
      <c r="F392" s="30" t="str">
        <f t="shared" si="6"/>
        <v>RKN 16 Вентилятор</v>
      </c>
      <c r="G392" s="17">
        <v>8693807214408</v>
      </c>
      <c r="H392" s="13">
        <v>5</v>
      </c>
      <c r="I392" s="7">
        <v>12.5</v>
      </c>
      <c r="J392" s="7">
        <v>43.5</v>
      </c>
      <c r="K392" s="7">
        <v>54</v>
      </c>
      <c r="L392" s="7">
        <v>46</v>
      </c>
      <c r="M392" s="7">
        <v>69</v>
      </c>
      <c r="N392" s="7">
        <v>51</v>
      </c>
      <c r="O392" s="36">
        <v>0.154</v>
      </c>
      <c r="P392" s="40">
        <v>18</v>
      </c>
    </row>
    <row r="393" spans="1:72" ht="18" hidden="1" customHeight="1">
      <c r="A393" s="16" t="s">
        <v>456</v>
      </c>
      <c r="B393" s="8" t="s">
        <v>508</v>
      </c>
      <c r="C393" s="30" t="s">
        <v>547</v>
      </c>
      <c r="D393" s="6" t="s">
        <v>130</v>
      </c>
      <c r="E393" s="6" t="s">
        <v>548</v>
      </c>
      <c r="F393" s="30" t="str">
        <f t="shared" si="6"/>
        <v>RKN 17 Вентилятор</v>
      </c>
      <c r="G393" s="17">
        <v>8693807216358</v>
      </c>
      <c r="H393" s="13">
        <v>5</v>
      </c>
      <c r="I393" s="7">
        <v>12.5</v>
      </c>
      <c r="J393" s="7">
        <v>43.5</v>
      </c>
      <c r="K393" s="7">
        <v>54</v>
      </c>
      <c r="L393" s="7">
        <v>46</v>
      </c>
      <c r="M393" s="7">
        <v>69</v>
      </c>
      <c r="N393" s="7">
        <v>51</v>
      </c>
      <c r="O393" s="36">
        <v>0.154</v>
      </c>
      <c r="P393" s="40">
        <v>18</v>
      </c>
    </row>
    <row r="394" spans="1:72" ht="18" hidden="1" customHeight="1">
      <c r="A394" s="16" t="s">
        <v>456</v>
      </c>
      <c r="B394" s="8" t="s">
        <v>508</v>
      </c>
      <c r="C394" s="30" t="s">
        <v>538</v>
      </c>
      <c r="D394" s="6" t="s">
        <v>130</v>
      </c>
      <c r="E394" s="6" t="s">
        <v>539</v>
      </c>
      <c r="F394" s="30" t="str">
        <f t="shared" si="6"/>
        <v>RKN 19 Вентилятор</v>
      </c>
      <c r="G394" s="17">
        <v>8693807214873</v>
      </c>
      <c r="H394" s="13">
        <v>3</v>
      </c>
      <c r="I394" s="7">
        <v>16.5</v>
      </c>
      <c r="J394" s="7">
        <v>61</v>
      </c>
      <c r="K394" s="7">
        <v>50</v>
      </c>
      <c r="L394" s="7">
        <v>54</v>
      </c>
      <c r="M394" s="7">
        <v>62.5</v>
      </c>
      <c r="N394" s="7">
        <v>54</v>
      </c>
      <c r="O394" s="36">
        <v>0.17100000000000001</v>
      </c>
      <c r="P394" s="40">
        <v>19</v>
      </c>
    </row>
    <row r="395" spans="1:72" ht="18" hidden="1" customHeight="1">
      <c r="A395" s="16" t="s">
        <v>174</v>
      </c>
      <c r="B395" s="8" t="s">
        <v>1</v>
      </c>
      <c r="C395" s="30" t="s">
        <v>411</v>
      </c>
      <c r="D395" s="6" t="s">
        <v>130</v>
      </c>
      <c r="E395" s="6" t="s">
        <v>412</v>
      </c>
      <c r="F395" s="30" t="str">
        <f t="shared" si="6"/>
        <v>SHB 3057 Кухонный процессор</v>
      </c>
      <c r="G395" s="17">
        <v>8693807208186</v>
      </c>
      <c r="H395" s="13">
        <v>4</v>
      </c>
      <c r="I395" s="7">
        <v>39</v>
      </c>
      <c r="J395" s="7">
        <v>27</v>
      </c>
      <c r="K395" s="7">
        <v>28</v>
      </c>
      <c r="L395" s="7">
        <v>41</v>
      </c>
      <c r="M395" s="7">
        <v>58</v>
      </c>
      <c r="N395" s="7">
        <v>57.5</v>
      </c>
      <c r="O395" s="36">
        <v>0.13669999999999999</v>
      </c>
      <c r="P395" s="40">
        <v>13.095000000000001</v>
      </c>
    </row>
    <row r="396" spans="1:72" ht="18" hidden="1" customHeight="1">
      <c r="A396" s="16" t="s">
        <v>174</v>
      </c>
      <c r="B396" s="8" t="s">
        <v>1</v>
      </c>
      <c r="C396" s="30" t="s">
        <v>73</v>
      </c>
      <c r="D396" s="6" t="s">
        <v>130</v>
      </c>
      <c r="E396" s="6" t="s">
        <v>224</v>
      </c>
      <c r="F396" s="30" t="str">
        <f t="shared" si="6"/>
        <v>SHB 3070 Кухонный процессор</v>
      </c>
      <c r="G396" s="17">
        <v>8693807208353</v>
      </c>
      <c r="H396" s="13">
        <v>2</v>
      </c>
      <c r="I396" s="7">
        <v>41</v>
      </c>
      <c r="J396" s="7">
        <v>25.1</v>
      </c>
      <c r="K396" s="7">
        <v>37</v>
      </c>
      <c r="L396" s="7">
        <v>52</v>
      </c>
      <c r="M396" s="7">
        <v>44.4</v>
      </c>
      <c r="N396" s="7">
        <v>39</v>
      </c>
      <c r="O396" s="36">
        <v>0.09</v>
      </c>
      <c r="P396" s="40">
        <v>8.4499999999999993</v>
      </c>
    </row>
    <row r="397" spans="1:72" ht="18" hidden="1" customHeight="1">
      <c r="A397" s="16" t="s">
        <v>174</v>
      </c>
      <c r="B397" s="8" t="s">
        <v>1</v>
      </c>
      <c r="C397" s="30" t="s">
        <v>74</v>
      </c>
      <c r="D397" s="6" t="s">
        <v>130</v>
      </c>
      <c r="E397" s="6" t="s">
        <v>225</v>
      </c>
      <c r="F397" s="30" t="str">
        <f t="shared" si="6"/>
        <v>SHB 3081 Кухонный процессор</v>
      </c>
      <c r="G397" s="17">
        <v>8693807208926</v>
      </c>
      <c r="H397" s="13">
        <v>2</v>
      </c>
      <c r="I397" s="7">
        <v>43.5</v>
      </c>
      <c r="J397" s="7">
        <v>29</v>
      </c>
      <c r="K397" s="7">
        <v>38</v>
      </c>
      <c r="L397" s="7">
        <v>59.5</v>
      </c>
      <c r="M397" s="7">
        <v>45</v>
      </c>
      <c r="N397" s="7">
        <v>40</v>
      </c>
      <c r="O397" s="36">
        <v>0.107</v>
      </c>
      <c r="P397" s="40">
        <v>9.5</v>
      </c>
    </row>
    <row r="398" spans="1:72" ht="18" hidden="1" customHeight="1">
      <c r="A398" s="16" t="s">
        <v>457</v>
      </c>
      <c r="B398" s="8" t="s">
        <v>1</v>
      </c>
      <c r="C398" s="30" t="s">
        <v>39</v>
      </c>
      <c r="D398" s="6" t="s">
        <v>131</v>
      </c>
      <c r="E398" s="6" t="s">
        <v>227</v>
      </c>
      <c r="F398" s="30" t="str">
        <f t="shared" si="6"/>
        <v>SHB 3046 Настольный блендер</v>
      </c>
      <c r="G398" s="17">
        <v>8693807199118</v>
      </c>
      <c r="H398" s="13">
        <v>4</v>
      </c>
      <c r="I398" s="7">
        <v>20</v>
      </c>
      <c r="J398" s="7">
        <v>22.2</v>
      </c>
      <c r="K398" s="7">
        <v>43</v>
      </c>
      <c r="L398" s="7">
        <v>40</v>
      </c>
      <c r="M398" s="7">
        <v>44</v>
      </c>
      <c r="N398" s="7">
        <v>44.5</v>
      </c>
      <c r="O398" s="36">
        <v>7.8320000000000001E-2</v>
      </c>
      <c r="P398" s="40">
        <v>7.2</v>
      </c>
    </row>
    <row r="399" spans="1:72" ht="18" hidden="1" customHeight="1">
      <c r="A399" s="16" t="s">
        <v>459</v>
      </c>
      <c r="B399" s="8" t="s">
        <v>1</v>
      </c>
      <c r="C399" s="30" t="s">
        <v>7</v>
      </c>
      <c r="D399" s="6" t="s">
        <v>130</v>
      </c>
      <c r="E399" s="6" t="s">
        <v>234</v>
      </c>
      <c r="F399" s="30" t="str">
        <f t="shared" si="6"/>
        <v>SMX 2723 Миксер</v>
      </c>
      <c r="G399" s="17">
        <v>8693807204959</v>
      </c>
      <c r="H399" s="13">
        <v>6</v>
      </c>
      <c r="I399" s="7">
        <v>22.6</v>
      </c>
      <c r="J399" s="7">
        <v>10.6</v>
      </c>
      <c r="K399" s="7">
        <v>15.6</v>
      </c>
      <c r="L399" s="7">
        <v>34.6</v>
      </c>
      <c r="M399" s="7">
        <v>24.6</v>
      </c>
      <c r="N399" s="7">
        <v>34.799999999999997</v>
      </c>
      <c r="O399" s="36">
        <v>2.87E-2</v>
      </c>
      <c r="P399" s="40">
        <v>9.35</v>
      </c>
    </row>
    <row r="400" spans="1:72" ht="18" hidden="1" customHeight="1">
      <c r="A400" s="69" t="s">
        <v>807</v>
      </c>
      <c r="B400" s="72" t="s">
        <v>1</v>
      </c>
      <c r="C400" s="73" t="s">
        <v>806</v>
      </c>
      <c r="D400" s="70" t="s">
        <v>130</v>
      </c>
      <c r="E400" s="70" t="s">
        <v>808</v>
      </c>
      <c r="F400" s="73" t="str">
        <f t="shared" si="6"/>
        <v>SO 6901 Нож для консервных банок</v>
      </c>
      <c r="G400" s="25">
        <v>8693807199200</v>
      </c>
      <c r="H400" s="26">
        <v>12</v>
      </c>
      <c r="I400" s="22"/>
      <c r="J400" s="22"/>
      <c r="K400" s="22"/>
      <c r="L400" s="22">
        <v>21</v>
      </c>
      <c r="M400" s="22">
        <v>51</v>
      </c>
      <c r="N400" s="22">
        <v>24</v>
      </c>
      <c r="O400" s="37">
        <v>2.5999999999999999E-2</v>
      </c>
      <c r="P400" s="41">
        <v>3.88</v>
      </c>
      <c r="Q400" s="68"/>
      <c r="R400" s="68"/>
      <c r="S400" s="68"/>
      <c r="T400" s="68"/>
      <c r="U400" s="68"/>
      <c r="V400" s="68"/>
      <c r="W400" s="68"/>
      <c r="X400" s="68"/>
      <c r="Y400" s="68"/>
      <c r="Z400" s="68"/>
      <c r="AA400" s="68"/>
      <c r="AB400" s="68"/>
      <c r="AC400" s="68"/>
      <c r="AD400" s="68"/>
      <c r="AE400" s="68"/>
      <c r="AF400" s="68"/>
      <c r="AG400" s="68"/>
      <c r="AH400" s="68"/>
      <c r="AI400" s="68"/>
      <c r="AJ400" s="68"/>
      <c r="AK400" s="68"/>
      <c r="AL400" s="68"/>
      <c r="AM400" s="68"/>
      <c r="AN400" s="68"/>
      <c r="AO400" s="68"/>
      <c r="AP400" s="68"/>
      <c r="AQ400" s="68"/>
      <c r="AR400" s="68"/>
      <c r="AS400" s="68"/>
      <c r="AT400" s="68"/>
      <c r="AU400" s="68"/>
      <c r="AV400" s="68"/>
      <c r="AW400" s="68"/>
      <c r="AX400" s="68"/>
      <c r="AY400" s="68"/>
      <c r="AZ400" s="68"/>
      <c r="BA400" s="68"/>
      <c r="BB400" s="68"/>
      <c r="BC400" s="68"/>
      <c r="BD400" s="68"/>
      <c r="BE400" s="68"/>
      <c r="BF400" s="68"/>
      <c r="BG400" s="68"/>
      <c r="BH400" s="68"/>
      <c r="BI400" s="68"/>
      <c r="BJ400" s="68"/>
      <c r="BK400" s="68"/>
      <c r="BL400" s="68"/>
      <c r="BM400" s="68"/>
      <c r="BN400" s="68"/>
      <c r="BO400" s="68"/>
      <c r="BP400" s="68"/>
      <c r="BQ400" s="68"/>
      <c r="BR400" s="68"/>
      <c r="BS400" s="68"/>
      <c r="BT400" s="68"/>
    </row>
    <row r="401" spans="1:16" ht="18" hidden="1" customHeight="1">
      <c r="A401" s="16" t="s">
        <v>52</v>
      </c>
      <c r="B401" s="8" t="s">
        <v>1</v>
      </c>
      <c r="C401" s="30" t="s">
        <v>3</v>
      </c>
      <c r="D401" s="6" t="s">
        <v>130</v>
      </c>
      <c r="E401" s="6" t="s">
        <v>239</v>
      </c>
      <c r="F401" s="30" t="str">
        <f t="shared" si="6"/>
        <v>SKS 4512 Весы кухонные</v>
      </c>
      <c r="G401" s="17">
        <v>8693807202801</v>
      </c>
      <c r="H401" s="13">
        <v>12</v>
      </c>
      <c r="I401" s="7">
        <v>21</v>
      </c>
      <c r="J401" s="7">
        <v>9</v>
      </c>
      <c r="K401" s="7">
        <v>23</v>
      </c>
      <c r="L401" s="7">
        <v>48</v>
      </c>
      <c r="M401" s="7">
        <v>45</v>
      </c>
      <c r="N401" s="7">
        <v>29.5</v>
      </c>
      <c r="O401" s="36">
        <v>6.2899999999999998E-2</v>
      </c>
      <c r="P401" s="40">
        <v>9.5</v>
      </c>
    </row>
    <row r="402" spans="1:16" ht="18" hidden="1" customHeight="1">
      <c r="A402" s="16" t="s">
        <v>461</v>
      </c>
      <c r="B402" s="8" t="s">
        <v>1</v>
      </c>
      <c r="C402" s="30" t="s">
        <v>144</v>
      </c>
      <c r="D402" s="6" t="s">
        <v>130</v>
      </c>
      <c r="E402" s="6" t="s">
        <v>244</v>
      </c>
      <c r="F402" s="30" t="str">
        <f t="shared" si="6"/>
        <v>SCO 5002 Аэрогриль</v>
      </c>
      <c r="G402" s="17">
        <v>8693807131361</v>
      </c>
      <c r="H402" s="13">
        <v>2</v>
      </c>
      <c r="I402" s="7">
        <v>35.200000000000003</v>
      </c>
      <c r="J402" s="7">
        <v>24.5</v>
      </c>
      <c r="K402" s="7">
        <v>17.600000000000001</v>
      </c>
      <c r="L402" s="7">
        <v>72</v>
      </c>
      <c r="M402" s="7">
        <v>37</v>
      </c>
      <c r="N402" s="7">
        <v>26</v>
      </c>
      <c r="O402" s="36">
        <v>7.2900000000000006E-2</v>
      </c>
      <c r="P402" s="40">
        <v>15</v>
      </c>
    </row>
    <row r="403" spans="1:16" ht="18" hidden="1" customHeight="1">
      <c r="A403" s="16" t="s">
        <v>461</v>
      </c>
      <c r="B403" s="8" t="s">
        <v>1</v>
      </c>
      <c r="C403" s="30" t="s">
        <v>40</v>
      </c>
      <c r="D403" s="6" t="s">
        <v>130</v>
      </c>
      <c r="E403" s="6" t="s">
        <v>245</v>
      </c>
      <c r="F403" s="30" t="str">
        <f t="shared" si="6"/>
        <v>SCO 5023 Аэрогриль</v>
      </c>
      <c r="G403" s="17">
        <v>8693807208209</v>
      </c>
      <c r="H403" s="13">
        <v>2</v>
      </c>
      <c r="I403" s="7">
        <v>35.200000000000003</v>
      </c>
      <c r="J403" s="7">
        <v>24.8</v>
      </c>
      <c r="K403" s="7">
        <v>17.600000000000001</v>
      </c>
      <c r="L403" s="7">
        <v>37</v>
      </c>
      <c r="M403" s="7">
        <v>72</v>
      </c>
      <c r="N403" s="7">
        <v>26</v>
      </c>
      <c r="O403" s="36">
        <v>7.2900000000000006E-2</v>
      </c>
      <c r="P403" s="40">
        <v>16</v>
      </c>
    </row>
    <row r="404" spans="1:16" s="20" customFormat="1" ht="18" hidden="1" customHeight="1">
      <c r="A404" s="16" t="s">
        <v>651</v>
      </c>
      <c r="B404" s="8" t="s">
        <v>1</v>
      </c>
      <c r="C404" s="30" t="s">
        <v>811</v>
      </c>
      <c r="D404" s="6" t="s">
        <v>131</v>
      </c>
      <c r="E404" s="6" t="s">
        <v>812</v>
      </c>
      <c r="F404" s="30" t="str">
        <f t="shared" si="6"/>
        <v>SMO 3635 Мини-духовка</v>
      </c>
      <c r="G404" s="17">
        <v>8693807224704</v>
      </c>
      <c r="H404" s="13">
        <v>1</v>
      </c>
      <c r="I404" s="7">
        <v>52.5</v>
      </c>
      <c r="J404" s="7">
        <v>40.5</v>
      </c>
      <c r="K404" s="7">
        <v>31.5</v>
      </c>
      <c r="L404" s="7">
        <v>53.5</v>
      </c>
      <c r="M404" s="7">
        <v>44</v>
      </c>
      <c r="N404" s="7">
        <v>32</v>
      </c>
      <c r="O404" s="36">
        <v>7.5328000000000006E-2</v>
      </c>
      <c r="P404" s="40">
        <v>10.8</v>
      </c>
    </row>
    <row r="405" spans="1:16" s="20" customFormat="1" ht="18" hidden="1" customHeight="1">
      <c r="A405" s="16" t="s">
        <v>693</v>
      </c>
      <c r="B405" s="8" t="s">
        <v>1</v>
      </c>
      <c r="C405" s="30" t="s">
        <v>682</v>
      </c>
      <c r="D405" s="6" t="s">
        <v>131</v>
      </c>
      <c r="E405" s="6" t="s">
        <v>696</v>
      </c>
      <c r="F405" s="30" t="str">
        <f t="shared" si="6"/>
        <v>SCO 5031 Мини-плитка (черный)</v>
      </c>
      <c r="G405" s="17"/>
      <c r="H405" s="13">
        <v>4</v>
      </c>
      <c r="I405" s="7">
        <v>47.4</v>
      </c>
      <c r="J405" s="7">
        <v>32.4</v>
      </c>
      <c r="K405" s="7">
        <v>9.4</v>
      </c>
      <c r="L405" s="7">
        <v>48</v>
      </c>
      <c r="M405" s="7">
        <v>38</v>
      </c>
      <c r="N405" s="7">
        <v>33</v>
      </c>
      <c r="O405" s="36">
        <v>6.0192000000000002E-2</v>
      </c>
      <c r="P405" s="40">
        <v>17.04</v>
      </c>
    </row>
    <row r="406" spans="1:16" s="20" customFormat="1" ht="18" hidden="1" customHeight="1">
      <c r="A406" s="16" t="s">
        <v>712</v>
      </c>
      <c r="B406" s="8" t="s">
        <v>1</v>
      </c>
      <c r="C406" s="30" t="s">
        <v>682</v>
      </c>
      <c r="D406" s="6" t="s">
        <v>131</v>
      </c>
      <c r="E406" s="6" t="s">
        <v>697</v>
      </c>
      <c r="F406" s="30" t="str">
        <f t="shared" si="6"/>
        <v>SCO 5031 Мини-плитка (бордовый)</v>
      </c>
      <c r="G406" s="17"/>
      <c r="H406" s="13">
        <v>4</v>
      </c>
      <c r="I406" s="7">
        <v>47.4</v>
      </c>
      <c r="J406" s="7">
        <v>32.4</v>
      </c>
      <c r="K406" s="7">
        <v>9.4</v>
      </c>
      <c r="L406" s="7">
        <v>48</v>
      </c>
      <c r="M406" s="7">
        <v>38</v>
      </c>
      <c r="N406" s="7">
        <v>33</v>
      </c>
      <c r="O406" s="36">
        <v>6.0192000000000002E-2</v>
      </c>
      <c r="P406" s="40">
        <v>17.04</v>
      </c>
    </row>
    <row r="407" spans="1:16" s="20" customFormat="1" ht="18" hidden="1" customHeight="1">
      <c r="A407" s="16" t="s">
        <v>694</v>
      </c>
      <c r="B407" s="8" t="s">
        <v>1</v>
      </c>
      <c r="C407" s="30" t="s">
        <v>682</v>
      </c>
      <c r="D407" s="6" t="s">
        <v>131</v>
      </c>
      <c r="E407" s="6" t="s">
        <v>698</v>
      </c>
      <c r="F407" s="30" t="str">
        <f t="shared" si="6"/>
        <v>SCO 5031 Мини-плитка (серый)</v>
      </c>
      <c r="G407" s="17"/>
      <c r="H407" s="13">
        <v>4</v>
      </c>
      <c r="I407" s="7">
        <v>47.4</v>
      </c>
      <c r="J407" s="7">
        <v>32.4</v>
      </c>
      <c r="K407" s="7">
        <v>9.4</v>
      </c>
      <c r="L407" s="7">
        <v>48</v>
      </c>
      <c r="M407" s="7">
        <v>38</v>
      </c>
      <c r="N407" s="7">
        <v>33</v>
      </c>
      <c r="O407" s="36">
        <v>6.0192000000000002E-2</v>
      </c>
      <c r="P407" s="40">
        <v>17.04</v>
      </c>
    </row>
    <row r="408" spans="1:16" ht="18" hidden="1" customHeight="1">
      <c r="A408" s="16" t="s">
        <v>463</v>
      </c>
      <c r="B408" s="8" t="s">
        <v>1</v>
      </c>
      <c r="C408" s="30" t="s">
        <v>82</v>
      </c>
      <c r="D408" s="6" t="s">
        <v>130</v>
      </c>
      <c r="E408" s="6" t="s">
        <v>251</v>
      </c>
      <c r="F408" s="30" t="str">
        <f t="shared" si="6"/>
        <v>ST 2411 Тостер</v>
      </c>
      <c r="G408" s="17">
        <v>8693807205536</v>
      </c>
      <c r="H408" s="13">
        <v>12</v>
      </c>
      <c r="I408" s="7">
        <v>25.5</v>
      </c>
      <c r="J408" s="7">
        <v>14.5</v>
      </c>
      <c r="K408" s="7">
        <v>18</v>
      </c>
      <c r="L408" s="7">
        <v>31.5</v>
      </c>
      <c r="M408" s="7">
        <v>52.5</v>
      </c>
      <c r="N408" s="7">
        <v>58</v>
      </c>
      <c r="O408" s="36">
        <v>9.1999999999999998E-2</v>
      </c>
      <c r="P408" s="40">
        <v>14.7</v>
      </c>
    </row>
    <row r="409" spans="1:16" ht="18" hidden="1" customHeight="1">
      <c r="A409" s="16" t="s">
        <v>463</v>
      </c>
      <c r="B409" s="8" t="s">
        <v>1</v>
      </c>
      <c r="C409" s="30" t="s">
        <v>84</v>
      </c>
      <c r="D409" s="6" t="s">
        <v>130</v>
      </c>
      <c r="E409" s="6" t="s">
        <v>253</v>
      </c>
      <c r="F409" s="30" t="str">
        <f t="shared" si="6"/>
        <v>ST 2414 Тостер</v>
      </c>
      <c r="G409" s="17">
        <v>8693807208049</v>
      </c>
      <c r="H409" s="13">
        <v>6</v>
      </c>
      <c r="I409" s="7">
        <v>25</v>
      </c>
      <c r="J409" s="7">
        <v>12.5</v>
      </c>
      <c r="K409" s="7">
        <v>16.600000000000001</v>
      </c>
      <c r="L409" s="7">
        <v>40</v>
      </c>
      <c r="M409" s="7">
        <v>41</v>
      </c>
      <c r="N409" s="7">
        <v>36</v>
      </c>
      <c r="O409" s="36">
        <v>5.74E-2</v>
      </c>
      <c r="P409" s="40">
        <v>9.3000000000000007</v>
      </c>
    </row>
    <row r="410" spans="1:16" ht="18" hidden="1" customHeight="1">
      <c r="A410" s="16" t="s">
        <v>465</v>
      </c>
      <c r="B410" s="8" t="s">
        <v>1</v>
      </c>
      <c r="C410" s="30" t="s">
        <v>590</v>
      </c>
      <c r="D410" s="6" t="s">
        <v>130</v>
      </c>
      <c r="E410" s="6" t="s">
        <v>591</v>
      </c>
      <c r="F410" s="30" t="str">
        <f t="shared" si="6"/>
        <v>SBM 4711 Хлебопечка</v>
      </c>
      <c r="G410" s="17">
        <v>8693807205529</v>
      </c>
      <c r="H410" s="13">
        <v>1</v>
      </c>
      <c r="I410" s="7">
        <v>32</v>
      </c>
      <c r="J410" s="7">
        <v>41</v>
      </c>
      <c r="K410" s="7">
        <v>35</v>
      </c>
      <c r="L410" s="7">
        <v>32</v>
      </c>
      <c r="M410" s="7">
        <v>41</v>
      </c>
      <c r="N410" s="7">
        <v>35</v>
      </c>
      <c r="O410" s="36">
        <v>4.5920000000000002E-2</v>
      </c>
      <c r="P410" s="40">
        <v>7.1</v>
      </c>
    </row>
    <row r="411" spans="1:16" ht="18" hidden="1" customHeight="1">
      <c r="A411" s="16" t="s">
        <v>466</v>
      </c>
      <c r="B411" s="8" t="s">
        <v>1</v>
      </c>
      <c r="C411" s="30" t="s">
        <v>424</v>
      </c>
      <c r="D411" s="6" t="s">
        <v>130</v>
      </c>
      <c r="E411" s="6" t="s">
        <v>425</v>
      </c>
      <c r="F411" s="30" t="str">
        <f t="shared" si="6"/>
        <v>SDF 3825 Фритюрница</v>
      </c>
      <c r="G411" s="17">
        <v>8693807199132</v>
      </c>
      <c r="H411" s="13">
        <v>8</v>
      </c>
      <c r="I411" s="7">
        <v>24.5</v>
      </c>
      <c r="J411" s="7">
        <v>25</v>
      </c>
      <c r="K411" s="7">
        <v>25.5</v>
      </c>
      <c r="L411" s="7">
        <v>52.5</v>
      </c>
      <c r="M411" s="7">
        <v>52.5</v>
      </c>
      <c r="N411" s="7">
        <v>51.5</v>
      </c>
      <c r="O411" s="36">
        <v>0.1419</v>
      </c>
      <c r="P411" s="40">
        <v>16.73</v>
      </c>
    </row>
    <row r="412" spans="1:16" ht="18" hidden="1" customHeight="1">
      <c r="A412" s="16" t="s">
        <v>466</v>
      </c>
      <c r="B412" s="8" t="s">
        <v>1</v>
      </c>
      <c r="C412" s="30" t="s">
        <v>89</v>
      </c>
      <c r="D412" s="6" t="s">
        <v>130</v>
      </c>
      <c r="E412" s="6" t="s">
        <v>262</v>
      </c>
      <c r="F412" s="30" t="str">
        <f t="shared" si="6"/>
        <v>SDF 3827 Фритюрница</v>
      </c>
      <c r="G412" s="17">
        <v>8693807208377</v>
      </c>
      <c r="H412" s="13">
        <v>4</v>
      </c>
      <c r="I412" s="7">
        <v>23.6</v>
      </c>
      <c r="J412" s="7">
        <v>23.5</v>
      </c>
      <c r="K412" s="7">
        <v>41</v>
      </c>
      <c r="L412" s="7">
        <v>55</v>
      </c>
      <c r="M412" s="7">
        <v>42.5</v>
      </c>
      <c r="N412" s="7">
        <v>48.5</v>
      </c>
      <c r="O412" s="36">
        <v>0.1133</v>
      </c>
      <c r="P412" s="40">
        <v>11.81</v>
      </c>
    </row>
    <row r="413" spans="1:16" ht="18" hidden="1" customHeight="1">
      <c r="A413" s="16" t="s">
        <v>466</v>
      </c>
      <c r="B413" s="8" t="s">
        <v>1</v>
      </c>
      <c r="C413" s="30" t="s">
        <v>422</v>
      </c>
      <c r="D413" s="6" t="s">
        <v>130</v>
      </c>
      <c r="E413" s="6" t="s">
        <v>423</v>
      </c>
      <c r="F413" s="30" t="str">
        <f t="shared" si="6"/>
        <v>SDF 3818 Фритюрница</v>
      </c>
      <c r="G413" s="17">
        <v>8693807166103</v>
      </c>
      <c r="H413" s="13">
        <v>2</v>
      </c>
      <c r="I413" s="7">
        <v>45.7</v>
      </c>
      <c r="J413" s="7">
        <v>22.5</v>
      </c>
      <c r="K413" s="7">
        <v>25.8</v>
      </c>
      <c r="L413" s="7">
        <v>27.5</v>
      </c>
      <c r="M413" s="7">
        <v>47.5</v>
      </c>
      <c r="N413" s="7">
        <v>54</v>
      </c>
      <c r="O413" s="36">
        <v>7.0999999999999994E-2</v>
      </c>
      <c r="P413" s="40">
        <v>7.79</v>
      </c>
    </row>
    <row r="414" spans="1:16" ht="18" hidden="1" customHeight="1">
      <c r="A414" s="16" t="s">
        <v>466</v>
      </c>
      <c r="B414" s="8" t="s">
        <v>1</v>
      </c>
      <c r="C414" s="30" t="s">
        <v>90</v>
      </c>
      <c r="D414" s="6" t="s">
        <v>130</v>
      </c>
      <c r="E414" s="6" t="s">
        <v>263</v>
      </c>
      <c r="F414" s="30" t="str">
        <f t="shared" si="6"/>
        <v>SDF 3819 Фритюрница</v>
      </c>
      <c r="G414" s="17">
        <v>8693807208308</v>
      </c>
      <c r="H414" s="13">
        <v>2</v>
      </c>
      <c r="I414" s="7">
        <v>48</v>
      </c>
      <c r="J414" s="7">
        <v>43</v>
      </c>
      <c r="K414" s="7">
        <v>29</v>
      </c>
      <c r="L414" s="7">
        <v>49</v>
      </c>
      <c r="M414" s="7">
        <v>45</v>
      </c>
      <c r="N414" s="7">
        <v>60</v>
      </c>
      <c r="O414" s="36">
        <v>0.13669999999999999</v>
      </c>
      <c r="P414" s="40">
        <v>13.33</v>
      </c>
    </row>
    <row r="415" spans="1:16" ht="18" hidden="1" customHeight="1">
      <c r="A415" s="16" t="s">
        <v>468</v>
      </c>
      <c r="B415" s="8" t="s">
        <v>1</v>
      </c>
      <c r="C415" s="30" t="s">
        <v>45</v>
      </c>
      <c r="D415" s="6" t="s">
        <v>130</v>
      </c>
      <c r="E415" s="6" t="s">
        <v>270</v>
      </c>
      <c r="F415" s="30" t="str">
        <f t="shared" si="6"/>
        <v>SFS 5704 Пароварка</v>
      </c>
      <c r="G415" s="17">
        <v>8693807208506</v>
      </c>
      <c r="H415" s="13">
        <v>4</v>
      </c>
      <c r="I415" s="7">
        <v>32.5</v>
      </c>
      <c r="J415" s="7">
        <v>29.5</v>
      </c>
      <c r="K415" s="7">
        <v>36.700000000000003</v>
      </c>
      <c r="L415" s="7">
        <v>67</v>
      </c>
      <c r="M415" s="7">
        <v>38.5</v>
      </c>
      <c r="N415" s="7">
        <v>61</v>
      </c>
      <c r="O415" s="36">
        <v>0.1573</v>
      </c>
      <c r="P415" s="40">
        <v>11.6</v>
      </c>
    </row>
    <row r="416" spans="1:16" ht="18" hidden="1" customHeight="1">
      <c r="A416" s="16" t="s">
        <v>469</v>
      </c>
      <c r="B416" s="8" t="s">
        <v>1</v>
      </c>
      <c r="C416" s="30" t="s">
        <v>93</v>
      </c>
      <c r="D416" s="6" t="s">
        <v>130</v>
      </c>
      <c r="E416" s="6" t="s">
        <v>273</v>
      </c>
      <c r="F416" s="30" t="str">
        <f t="shared" si="6"/>
        <v>SJ 3132 Соковыжималка</v>
      </c>
      <c r="G416" s="17">
        <v>8693807208674</v>
      </c>
      <c r="H416" s="13">
        <v>12</v>
      </c>
      <c r="I416" s="7">
        <v>19</v>
      </c>
      <c r="J416" s="7">
        <v>15</v>
      </c>
      <c r="K416" s="7">
        <v>19</v>
      </c>
      <c r="L416" s="7">
        <v>46.5</v>
      </c>
      <c r="M416" s="7">
        <v>39.5</v>
      </c>
      <c r="N416" s="7">
        <v>40</v>
      </c>
      <c r="O416" s="36">
        <v>7.3400000000000007E-2</v>
      </c>
      <c r="P416" s="40">
        <v>10.86</v>
      </c>
    </row>
    <row r="417" spans="1:72" ht="18" hidden="1" customHeight="1">
      <c r="A417" s="16" t="s">
        <v>469</v>
      </c>
      <c r="B417" s="8" t="s">
        <v>1</v>
      </c>
      <c r="C417" s="30" t="s">
        <v>617</v>
      </c>
      <c r="D417" s="6" t="s">
        <v>130</v>
      </c>
      <c r="E417" s="6" t="s">
        <v>413</v>
      </c>
      <c r="F417" s="30" t="str">
        <f t="shared" si="6"/>
        <v>SJ 3134 Соковыжималка</v>
      </c>
      <c r="G417" s="17">
        <v>8693807210448</v>
      </c>
      <c r="H417" s="13">
        <v>4</v>
      </c>
      <c r="I417" s="7">
        <v>22</v>
      </c>
      <c r="J417" s="7">
        <v>28</v>
      </c>
      <c r="K417" s="7">
        <v>30</v>
      </c>
      <c r="L417" s="7">
        <v>46</v>
      </c>
      <c r="M417" s="7">
        <v>58</v>
      </c>
      <c r="N417" s="7">
        <v>32</v>
      </c>
      <c r="O417" s="36">
        <v>0.08</v>
      </c>
      <c r="P417" s="40">
        <v>11.89</v>
      </c>
    </row>
    <row r="418" spans="1:72" ht="18" hidden="1" customHeight="1">
      <c r="A418" s="16" t="s">
        <v>469</v>
      </c>
      <c r="B418" s="8" t="s">
        <v>1</v>
      </c>
      <c r="C418" s="30" t="s">
        <v>95</v>
      </c>
      <c r="D418" s="6" t="s">
        <v>130</v>
      </c>
      <c r="E418" s="6" t="s">
        <v>279</v>
      </c>
      <c r="F418" s="30" t="str">
        <f t="shared" si="6"/>
        <v>SJ 3133 Соковыжималка</v>
      </c>
      <c r="G418" s="17">
        <v>8693807208469</v>
      </c>
      <c r="H418" s="13">
        <v>4</v>
      </c>
      <c r="I418" s="7">
        <v>53.5</v>
      </c>
      <c r="J418" s="7">
        <v>21.5</v>
      </c>
      <c r="K418" s="7">
        <v>30</v>
      </c>
      <c r="L418" s="7">
        <v>55</v>
      </c>
      <c r="M418" s="7">
        <v>45</v>
      </c>
      <c r="N418" s="7">
        <v>62</v>
      </c>
      <c r="O418" s="36">
        <v>0.15340000000000001</v>
      </c>
      <c r="P418" s="40">
        <v>23.29</v>
      </c>
    </row>
    <row r="419" spans="1:72" ht="18" hidden="1" customHeight="1">
      <c r="A419" s="16" t="s">
        <v>470</v>
      </c>
      <c r="B419" s="8" t="s">
        <v>1</v>
      </c>
      <c r="C419" s="30" t="s">
        <v>378</v>
      </c>
      <c r="D419" s="6" t="s">
        <v>130</v>
      </c>
      <c r="E419" s="6" t="s">
        <v>379</v>
      </c>
      <c r="F419" s="30" t="str">
        <f t="shared" si="6"/>
        <v>SK 2383 Чайник</v>
      </c>
      <c r="G419" s="17">
        <v>8693807210981</v>
      </c>
      <c r="H419" s="13">
        <v>8</v>
      </c>
      <c r="I419" s="7">
        <v>21</v>
      </c>
      <c r="J419" s="7">
        <v>16</v>
      </c>
      <c r="K419" s="7">
        <v>21.5</v>
      </c>
      <c r="L419" s="7">
        <v>23</v>
      </c>
      <c r="M419" s="7">
        <v>66.5</v>
      </c>
      <c r="N419" s="7">
        <v>45</v>
      </c>
      <c r="O419" s="36">
        <v>6.88275E-2</v>
      </c>
      <c r="P419" s="40">
        <v>9.18</v>
      </c>
    </row>
    <row r="420" spans="1:72" ht="18" hidden="1" customHeight="1">
      <c r="A420" s="16" t="s">
        <v>470</v>
      </c>
      <c r="B420" s="8" t="s">
        <v>1</v>
      </c>
      <c r="C420" s="30" t="s">
        <v>528</v>
      </c>
      <c r="D420" s="6" t="s">
        <v>130</v>
      </c>
      <c r="E420" s="6" t="s">
        <v>527</v>
      </c>
      <c r="F420" s="30" t="str">
        <f t="shared" si="6"/>
        <v>SK 2390B Чайник</v>
      </c>
      <c r="G420" s="17">
        <v>8693807218178</v>
      </c>
      <c r="H420" s="13">
        <v>6</v>
      </c>
      <c r="I420" s="7">
        <v>19</v>
      </c>
      <c r="J420" s="7">
        <v>16.5</v>
      </c>
      <c r="K420" s="7">
        <v>21</v>
      </c>
      <c r="L420" s="7">
        <v>40</v>
      </c>
      <c r="M420" s="7">
        <v>51</v>
      </c>
      <c r="N420" s="7">
        <v>23</v>
      </c>
      <c r="O420" s="36">
        <v>4.6920000000000003E-2</v>
      </c>
      <c r="P420" s="40">
        <v>7</v>
      </c>
    </row>
    <row r="421" spans="1:72" ht="18" hidden="1" customHeight="1">
      <c r="A421" s="69" t="s">
        <v>475</v>
      </c>
      <c r="B421" s="72" t="s">
        <v>1</v>
      </c>
      <c r="C421" s="73" t="s">
        <v>102</v>
      </c>
      <c r="D421" s="70" t="s">
        <v>130</v>
      </c>
      <c r="E421" s="70" t="s">
        <v>375</v>
      </c>
      <c r="F421" s="73" t="str">
        <f t="shared" si="6"/>
        <v>SHD 7020 Выпрямитель для волос</v>
      </c>
      <c r="G421" s="25">
        <v>8693807210608</v>
      </c>
      <c r="H421" s="26">
        <v>10</v>
      </c>
      <c r="I421" s="22">
        <v>34.700000000000003</v>
      </c>
      <c r="J421" s="22">
        <v>11.5</v>
      </c>
      <c r="K421" s="22">
        <v>6.3</v>
      </c>
      <c r="L421" s="22"/>
      <c r="M421" s="22"/>
      <c r="N421" s="22"/>
      <c r="O421" s="37">
        <v>0.04</v>
      </c>
      <c r="P421" s="41">
        <v>7.5</v>
      </c>
      <c r="Q421" s="68"/>
      <c r="R421" s="68"/>
      <c r="S421" s="68"/>
      <c r="T421" s="68"/>
      <c r="U421" s="68"/>
      <c r="V421" s="68"/>
      <c r="W421" s="68"/>
      <c r="X421" s="68"/>
      <c r="Y421" s="68"/>
      <c r="Z421" s="68"/>
      <c r="AA421" s="68"/>
      <c r="AB421" s="68"/>
      <c r="AC421" s="68"/>
      <c r="AD421" s="68"/>
      <c r="AE421" s="68"/>
      <c r="AF421" s="68"/>
      <c r="AG421" s="68"/>
      <c r="AH421" s="68"/>
      <c r="AI421" s="68"/>
      <c r="AJ421" s="68"/>
      <c r="AK421" s="68"/>
      <c r="AL421" s="68"/>
      <c r="AM421" s="68"/>
      <c r="AN421" s="68"/>
      <c r="AO421" s="68"/>
      <c r="AP421" s="68"/>
      <c r="AQ421" s="68"/>
      <c r="AR421" s="68"/>
      <c r="AS421" s="68"/>
      <c r="AT421" s="68"/>
      <c r="AU421" s="68"/>
      <c r="AV421" s="68"/>
      <c r="AW421" s="68"/>
      <c r="AX421" s="68"/>
      <c r="AY421" s="68"/>
      <c r="AZ421" s="68"/>
      <c r="BA421" s="68"/>
      <c r="BB421" s="68"/>
      <c r="BC421" s="68"/>
      <c r="BD421" s="68"/>
      <c r="BE421" s="68"/>
      <c r="BF421" s="68"/>
      <c r="BG421" s="68"/>
      <c r="BH421" s="68"/>
      <c r="BI421" s="68"/>
      <c r="BJ421" s="68"/>
      <c r="BK421" s="68"/>
      <c r="BL421" s="68"/>
      <c r="BM421" s="68"/>
      <c r="BN421" s="68"/>
      <c r="BO421" s="68"/>
      <c r="BP421" s="68"/>
      <c r="BQ421" s="68"/>
      <c r="BR421" s="68"/>
      <c r="BS421" s="68"/>
      <c r="BT421" s="68"/>
    </row>
    <row r="422" spans="1:72" s="20" customFormat="1" ht="18" hidden="1" customHeight="1">
      <c r="A422" s="16" t="s">
        <v>476</v>
      </c>
      <c r="B422" s="8" t="s">
        <v>1</v>
      </c>
      <c r="C422" s="30" t="s">
        <v>762</v>
      </c>
      <c r="D422" s="6" t="s">
        <v>130</v>
      </c>
      <c r="E422" s="6" t="s">
        <v>763</v>
      </c>
      <c r="F422" s="30" t="str">
        <f t="shared" si="6"/>
        <v>SHD 2665 Фен</v>
      </c>
      <c r="G422" s="17"/>
      <c r="H422" s="13">
        <v>6</v>
      </c>
      <c r="I422" s="7">
        <v>11.7</v>
      </c>
      <c r="J422" s="7">
        <v>24.1</v>
      </c>
      <c r="K422" s="7">
        <v>30.3</v>
      </c>
      <c r="L422" s="7">
        <v>37</v>
      </c>
      <c r="M422" s="7">
        <v>50</v>
      </c>
      <c r="N422" s="7">
        <v>32.5</v>
      </c>
      <c r="O422" s="36">
        <v>6.0124999999999998E-2</v>
      </c>
      <c r="P422" s="40">
        <v>6.2</v>
      </c>
    </row>
    <row r="423" spans="1:72" s="20" customFormat="1" ht="18" hidden="1" customHeight="1">
      <c r="A423" s="16" t="s">
        <v>476</v>
      </c>
      <c r="B423" s="8" t="s">
        <v>1</v>
      </c>
      <c r="C423" s="30" t="s">
        <v>853</v>
      </c>
      <c r="D423" s="6" t="s">
        <v>131</v>
      </c>
      <c r="E423" s="6" t="s">
        <v>854</v>
      </c>
      <c r="F423" s="30" t="str">
        <f t="shared" si="6"/>
        <v>SHD 2671 Фен</v>
      </c>
      <c r="G423" s="17"/>
      <c r="H423" s="13">
        <v>24</v>
      </c>
      <c r="I423" s="7">
        <v>9</v>
      </c>
      <c r="J423" s="7">
        <v>12.8</v>
      </c>
      <c r="K423" s="7">
        <v>19.899999999999999</v>
      </c>
      <c r="L423" s="7">
        <v>27</v>
      </c>
      <c r="M423" s="7">
        <v>55.8</v>
      </c>
      <c r="N423" s="7">
        <v>41.5</v>
      </c>
      <c r="O423" s="36">
        <v>6.2523899999999993E-2</v>
      </c>
      <c r="P423" s="40">
        <v>9.44</v>
      </c>
    </row>
    <row r="424" spans="1:72" ht="18" hidden="1" customHeight="1">
      <c r="A424" s="69" t="s">
        <v>476</v>
      </c>
      <c r="B424" s="72" t="s">
        <v>1</v>
      </c>
      <c r="C424" s="73" t="s">
        <v>29</v>
      </c>
      <c r="D424" s="70" t="s">
        <v>130</v>
      </c>
      <c r="E424" s="70" t="s">
        <v>310</v>
      </c>
      <c r="F424" s="73" t="str">
        <f t="shared" si="6"/>
        <v>SHD 7002 Фен</v>
      </c>
      <c r="G424" s="25">
        <v>8693807203020</v>
      </c>
      <c r="H424" s="26">
        <v>12</v>
      </c>
      <c r="I424" s="22"/>
      <c r="J424" s="22"/>
      <c r="K424" s="22"/>
      <c r="L424" s="22">
        <v>45</v>
      </c>
      <c r="M424" s="22">
        <v>35</v>
      </c>
      <c r="N424" s="22">
        <v>23</v>
      </c>
      <c r="O424" s="37">
        <v>3.6225E-2</v>
      </c>
      <c r="P424" s="41">
        <v>6.8</v>
      </c>
      <c r="Q424" s="68"/>
      <c r="R424" s="68"/>
      <c r="S424" s="68"/>
      <c r="T424" s="68"/>
      <c r="U424" s="68"/>
      <c r="V424" s="68"/>
      <c r="W424" s="68"/>
      <c r="X424" s="68"/>
      <c r="Y424" s="68"/>
      <c r="Z424" s="68"/>
      <c r="AA424" s="68"/>
      <c r="AB424" s="68"/>
      <c r="AC424" s="68"/>
      <c r="AD424" s="68"/>
      <c r="AE424" s="68"/>
      <c r="AF424" s="68"/>
      <c r="AG424" s="68"/>
      <c r="AH424" s="68"/>
      <c r="AI424" s="68"/>
      <c r="AJ424" s="68"/>
      <c r="AK424" s="68"/>
      <c r="AL424" s="68"/>
      <c r="AM424" s="68"/>
      <c r="AN424" s="68"/>
      <c r="AO424" s="68"/>
      <c r="AP424" s="68"/>
      <c r="AQ424" s="68"/>
      <c r="AR424" s="68"/>
      <c r="AS424" s="68"/>
      <c r="AT424" s="68"/>
      <c r="AU424" s="68"/>
      <c r="AV424" s="68"/>
      <c r="AW424" s="68"/>
      <c r="AX424" s="68"/>
      <c r="AY424" s="68"/>
      <c r="AZ424" s="68"/>
      <c r="BA424" s="68"/>
      <c r="BB424" s="68"/>
      <c r="BC424" s="68"/>
      <c r="BD424" s="68"/>
      <c r="BE424" s="68"/>
      <c r="BF424" s="68"/>
      <c r="BG424" s="68"/>
      <c r="BH424" s="68"/>
      <c r="BI424" s="68"/>
      <c r="BJ424" s="68"/>
      <c r="BK424" s="68"/>
      <c r="BL424" s="68"/>
      <c r="BM424" s="68"/>
      <c r="BN424" s="68"/>
      <c r="BO424" s="68"/>
      <c r="BP424" s="68"/>
      <c r="BQ424" s="68"/>
      <c r="BR424" s="68"/>
      <c r="BS424" s="68"/>
      <c r="BT424" s="68"/>
    </row>
    <row r="425" spans="1:72" ht="18" hidden="1" customHeight="1">
      <c r="A425" s="16" t="s">
        <v>476</v>
      </c>
      <c r="B425" s="8" t="s">
        <v>1</v>
      </c>
      <c r="C425" s="30" t="s">
        <v>155</v>
      </c>
      <c r="D425" s="6" t="s">
        <v>130</v>
      </c>
      <c r="E425" s="6" t="s">
        <v>316</v>
      </c>
      <c r="F425" s="30" t="str">
        <f t="shared" si="6"/>
        <v>SHD 7001 Фен</v>
      </c>
      <c r="G425" s="17">
        <v>8693807202993</v>
      </c>
      <c r="H425" s="13">
        <v>6</v>
      </c>
      <c r="I425" s="7">
        <v>28.2</v>
      </c>
      <c r="J425" s="7">
        <v>10</v>
      </c>
      <c r="K425" s="7">
        <v>35.299999999999997</v>
      </c>
      <c r="L425" s="7">
        <v>64</v>
      </c>
      <c r="M425" s="7">
        <v>30</v>
      </c>
      <c r="N425" s="7">
        <v>33.549999999999997</v>
      </c>
      <c r="O425" s="36">
        <v>6.4320000000000002E-2</v>
      </c>
      <c r="P425" s="40">
        <v>8</v>
      </c>
    </row>
    <row r="426" spans="1:72" ht="18" hidden="1" customHeight="1">
      <c r="A426" s="16" t="s">
        <v>478</v>
      </c>
      <c r="B426" s="8" t="s">
        <v>1</v>
      </c>
      <c r="C426" s="30" t="s">
        <v>214</v>
      </c>
      <c r="D426" s="6" t="s">
        <v>130</v>
      </c>
      <c r="E426" s="6" t="s">
        <v>325</v>
      </c>
      <c r="F426" s="30" t="str">
        <f t="shared" si="6"/>
        <v>STR 4914 Триммер</v>
      </c>
      <c r="G426" s="17">
        <v>8693807203365</v>
      </c>
      <c r="H426" s="13">
        <v>50</v>
      </c>
      <c r="I426" s="7">
        <v>6.4</v>
      </c>
      <c r="J426" s="7">
        <v>17.100000000000001</v>
      </c>
      <c r="K426" s="7">
        <v>3</v>
      </c>
      <c r="L426" s="7">
        <v>20</v>
      </c>
      <c r="M426" s="7">
        <v>33</v>
      </c>
      <c r="N426" s="7">
        <v>26</v>
      </c>
      <c r="O426" s="36">
        <v>1.54E-2</v>
      </c>
      <c r="P426" s="40">
        <v>3.4</v>
      </c>
    </row>
    <row r="427" spans="1:72" ht="18" hidden="1" customHeight="1">
      <c r="A427" s="16" t="s">
        <v>478</v>
      </c>
      <c r="B427" s="8" t="s">
        <v>1</v>
      </c>
      <c r="C427" s="30" t="s">
        <v>215</v>
      </c>
      <c r="D427" s="6" t="s">
        <v>130</v>
      </c>
      <c r="E427" s="6" t="s">
        <v>326</v>
      </c>
      <c r="F427" s="30" t="str">
        <f t="shared" si="6"/>
        <v>STR 4915 Триммер</v>
      </c>
      <c r="G427" s="17">
        <v>8693807203303</v>
      </c>
      <c r="H427" s="13">
        <v>20</v>
      </c>
      <c r="I427" s="7">
        <v>4.5999999999999996</v>
      </c>
      <c r="J427" s="7">
        <v>21.1</v>
      </c>
      <c r="K427" s="7">
        <v>17.8</v>
      </c>
      <c r="L427" s="7">
        <v>28.5</v>
      </c>
      <c r="M427" s="7">
        <v>46</v>
      </c>
      <c r="N427" s="7">
        <v>40</v>
      </c>
      <c r="O427" s="36">
        <v>5.45E-2</v>
      </c>
      <c r="P427" s="40">
        <v>5.5</v>
      </c>
    </row>
    <row r="428" spans="1:72" ht="18" hidden="1" customHeight="1">
      <c r="A428" s="16" t="s">
        <v>479</v>
      </c>
      <c r="B428" s="8" t="s">
        <v>1</v>
      </c>
      <c r="C428" s="30" t="s">
        <v>165</v>
      </c>
      <c r="D428" s="6" t="s">
        <v>130</v>
      </c>
      <c r="E428" s="6" t="s">
        <v>328</v>
      </c>
      <c r="F428" s="30" t="str">
        <f t="shared" si="6"/>
        <v>SHC 4339 Машинка для стрижки</v>
      </c>
      <c r="G428" s="17">
        <v>8693807204799</v>
      </c>
      <c r="H428" s="13">
        <v>20</v>
      </c>
      <c r="I428" s="7">
        <v>19</v>
      </c>
      <c r="J428" s="7">
        <v>9</v>
      </c>
      <c r="K428" s="7">
        <v>6</v>
      </c>
      <c r="L428" s="7">
        <v>38</v>
      </c>
      <c r="M428" s="7">
        <v>32.5</v>
      </c>
      <c r="N428" s="7">
        <v>21</v>
      </c>
      <c r="O428" s="36">
        <v>2.5899999999999999E-2</v>
      </c>
      <c r="P428" s="40">
        <v>6.5</v>
      </c>
    </row>
    <row r="429" spans="1:72" ht="18" hidden="1" customHeight="1">
      <c r="A429" s="16" t="s">
        <v>479</v>
      </c>
      <c r="B429" s="8" t="s">
        <v>1</v>
      </c>
      <c r="C429" s="30" t="s">
        <v>166</v>
      </c>
      <c r="D429" s="6" t="s">
        <v>130</v>
      </c>
      <c r="E429" s="6" t="s">
        <v>329</v>
      </c>
      <c r="F429" s="30" t="str">
        <f t="shared" si="6"/>
        <v>SHC 4334 Машинка для стрижки</v>
      </c>
      <c r="G429" s="17">
        <v>8693807157149</v>
      </c>
      <c r="H429" s="13">
        <v>12</v>
      </c>
      <c r="I429" s="7">
        <v>22.5</v>
      </c>
      <c r="J429" s="7">
        <v>16.5</v>
      </c>
      <c r="K429" s="7">
        <v>8</v>
      </c>
      <c r="L429" s="7">
        <v>47</v>
      </c>
      <c r="M429" s="7">
        <v>45</v>
      </c>
      <c r="N429" s="7">
        <v>28</v>
      </c>
      <c r="O429" s="36">
        <v>3.9800000000000002E-2</v>
      </c>
      <c r="P429" s="40">
        <v>6.56</v>
      </c>
    </row>
    <row r="430" spans="1:72" ht="18" hidden="1" customHeight="1">
      <c r="A430" s="16" t="s">
        <v>172</v>
      </c>
      <c r="B430" s="8" t="s">
        <v>1</v>
      </c>
      <c r="C430" s="30" t="s">
        <v>50</v>
      </c>
      <c r="D430" s="6" t="s">
        <v>130</v>
      </c>
      <c r="E430" s="6" t="s">
        <v>346</v>
      </c>
      <c r="F430" s="30" t="str">
        <f t="shared" si="6"/>
        <v>SSI 2856 Утюг</v>
      </c>
      <c r="G430" s="17">
        <v>8693807208018</v>
      </c>
      <c r="H430" s="13">
        <v>6</v>
      </c>
      <c r="I430" s="7">
        <v>12.5</v>
      </c>
      <c r="J430" s="7">
        <v>12</v>
      </c>
      <c r="K430" s="7">
        <v>29</v>
      </c>
      <c r="L430" s="7">
        <v>31</v>
      </c>
      <c r="M430" s="7">
        <v>30</v>
      </c>
      <c r="N430" s="7">
        <v>36</v>
      </c>
      <c r="O430" s="36">
        <v>3.3000000000000002E-2</v>
      </c>
      <c r="P430" s="40">
        <v>8</v>
      </c>
    </row>
    <row r="431" spans="1:72" ht="18" hidden="1" customHeight="1">
      <c r="A431" s="16" t="s">
        <v>481</v>
      </c>
      <c r="B431" s="8" t="s">
        <v>1</v>
      </c>
      <c r="C431" s="30" t="s">
        <v>21</v>
      </c>
      <c r="D431" s="6" t="s">
        <v>131</v>
      </c>
      <c r="E431" s="6" t="s">
        <v>349</v>
      </c>
      <c r="F431" s="30" t="str">
        <f t="shared" si="6"/>
        <v>SVC 3441 Пылесос</v>
      </c>
      <c r="G431" s="17">
        <v>8693807147683</v>
      </c>
      <c r="H431" s="13">
        <v>4</v>
      </c>
      <c r="I431" s="7">
        <v>16</v>
      </c>
      <c r="J431" s="7">
        <v>40</v>
      </c>
      <c r="K431" s="7">
        <v>15.6</v>
      </c>
      <c r="L431" s="7">
        <v>34</v>
      </c>
      <c r="M431" s="7">
        <v>42.5</v>
      </c>
      <c r="N431" s="7">
        <v>34</v>
      </c>
      <c r="O431" s="36">
        <v>4.7800000000000002E-2</v>
      </c>
      <c r="P431" s="40">
        <v>10.1</v>
      </c>
    </row>
    <row r="432" spans="1:72" s="20" customFormat="1" ht="18" hidden="1" customHeight="1">
      <c r="A432" s="16" t="s">
        <v>635</v>
      </c>
      <c r="B432" s="8" t="s">
        <v>1</v>
      </c>
      <c r="C432" s="30" t="s">
        <v>21</v>
      </c>
      <c r="D432" s="6" t="s">
        <v>131</v>
      </c>
      <c r="E432" s="6" t="s">
        <v>1089</v>
      </c>
      <c r="F432" s="30" t="str">
        <f t="shared" si="6"/>
        <v>SVC 3441 Пылесос (красный)</v>
      </c>
      <c r="G432" s="17"/>
      <c r="H432" s="13">
        <v>4</v>
      </c>
      <c r="I432" s="7">
        <v>16</v>
      </c>
      <c r="J432" s="7">
        <v>40</v>
      </c>
      <c r="K432" s="7">
        <v>15.6</v>
      </c>
      <c r="L432" s="7">
        <v>34</v>
      </c>
      <c r="M432" s="7">
        <v>42.5</v>
      </c>
      <c r="N432" s="7">
        <v>34</v>
      </c>
      <c r="O432" s="36">
        <v>4.7800000000000002E-2</v>
      </c>
      <c r="P432" s="40">
        <v>10.1</v>
      </c>
    </row>
    <row r="433" spans="1:72" ht="18" hidden="1" customHeight="1">
      <c r="A433" s="16" t="s">
        <v>481</v>
      </c>
      <c r="B433" s="8" t="s">
        <v>1</v>
      </c>
      <c r="C433" s="30" t="s">
        <v>162</v>
      </c>
      <c r="D433" s="6" t="s">
        <v>130</v>
      </c>
      <c r="E433" s="6" t="s">
        <v>351</v>
      </c>
      <c r="F433" s="30" t="str">
        <f t="shared" si="6"/>
        <v>SVC 3457 Пылесос</v>
      </c>
      <c r="G433" s="17" t="s">
        <v>1176</v>
      </c>
      <c r="H433" s="13">
        <v>1</v>
      </c>
      <c r="I433" s="7">
        <v>59.5</v>
      </c>
      <c r="J433" s="7">
        <v>34.5</v>
      </c>
      <c r="K433" s="7">
        <v>29</v>
      </c>
      <c r="L433" s="7">
        <v>59.6</v>
      </c>
      <c r="M433" s="7">
        <v>34.5</v>
      </c>
      <c r="N433" s="7">
        <v>29</v>
      </c>
      <c r="O433" s="36">
        <v>5.9499999999999997E-2</v>
      </c>
      <c r="P433" s="40">
        <v>8.4</v>
      </c>
    </row>
    <row r="434" spans="1:72" ht="18" hidden="1" customHeight="1">
      <c r="A434" s="16" t="s">
        <v>481</v>
      </c>
      <c r="B434" s="8" t="s">
        <v>1</v>
      </c>
      <c r="C434" s="30" t="s">
        <v>219</v>
      </c>
      <c r="D434" s="6" t="s">
        <v>131</v>
      </c>
      <c r="E434" s="6" t="s">
        <v>350</v>
      </c>
      <c r="F434" s="30" t="str">
        <f t="shared" si="6"/>
        <v>SVC 3456 Пылесос</v>
      </c>
      <c r="G434" s="17">
        <v>8693807205161</v>
      </c>
      <c r="H434" s="13">
        <v>1</v>
      </c>
      <c r="I434" s="7">
        <v>41</v>
      </c>
      <c r="J434" s="7">
        <v>49.5</v>
      </c>
      <c r="K434" s="7">
        <v>41.5</v>
      </c>
      <c r="L434" s="7">
        <v>41</v>
      </c>
      <c r="M434" s="7">
        <v>49.5</v>
      </c>
      <c r="N434" s="7">
        <v>41.5</v>
      </c>
      <c r="O434" s="36">
        <v>8.4000000000000005E-2</v>
      </c>
      <c r="P434" s="40">
        <v>8.9789999999999992</v>
      </c>
    </row>
    <row r="435" spans="1:72" ht="18" hidden="1" customHeight="1">
      <c r="A435" s="16" t="s">
        <v>442</v>
      </c>
      <c r="B435" s="8" t="s">
        <v>1</v>
      </c>
      <c r="C435" s="30" t="s">
        <v>443</v>
      </c>
      <c r="D435" s="6" t="s">
        <v>130</v>
      </c>
      <c r="E435" s="6" t="s">
        <v>444</v>
      </c>
      <c r="F435" s="30" t="str">
        <f t="shared" si="6"/>
        <v>SSC 6401 Пароочиститель</v>
      </c>
      <c r="G435" s="17">
        <v>8693807132818</v>
      </c>
      <c r="H435" s="13">
        <v>4</v>
      </c>
      <c r="I435" s="7">
        <v>29.5</v>
      </c>
      <c r="J435" s="7">
        <v>19</v>
      </c>
      <c r="K435" s="7">
        <v>26</v>
      </c>
      <c r="L435" s="7">
        <v>31</v>
      </c>
      <c r="M435" s="7">
        <v>40</v>
      </c>
      <c r="N435" s="7">
        <v>54</v>
      </c>
      <c r="O435" s="36">
        <v>6.6959999999999992E-2</v>
      </c>
      <c r="P435" s="40">
        <v>10.91</v>
      </c>
    </row>
    <row r="436" spans="1:72" ht="18" hidden="1" customHeight="1">
      <c r="A436" s="16" t="s">
        <v>66</v>
      </c>
      <c r="B436" s="8" t="s">
        <v>1</v>
      </c>
      <c r="C436" s="30" t="s">
        <v>114</v>
      </c>
      <c r="D436" s="6" t="s">
        <v>130</v>
      </c>
      <c r="E436" s="6" t="s">
        <v>357</v>
      </c>
      <c r="F436" s="30" t="str">
        <f t="shared" si="6"/>
        <v>SAH 6101 Увлажнитель воздуха</v>
      </c>
      <c r="G436" s="17">
        <v>8693807116429</v>
      </c>
      <c r="H436" s="13">
        <v>4</v>
      </c>
      <c r="I436" s="7">
        <v>29.5</v>
      </c>
      <c r="J436" s="7">
        <v>29.5</v>
      </c>
      <c r="K436" s="7">
        <v>31</v>
      </c>
      <c r="L436" s="7">
        <v>31.5</v>
      </c>
      <c r="M436" s="7">
        <v>61</v>
      </c>
      <c r="N436" s="7">
        <v>64.5</v>
      </c>
      <c r="O436" s="36">
        <v>0.12189999999999999</v>
      </c>
      <c r="P436" s="40">
        <v>12.7</v>
      </c>
    </row>
    <row r="437" spans="1:72" ht="18" hidden="1" customHeight="1">
      <c r="A437" s="16" t="s">
        <v>486</v>
      </c>
      <c r="B437" s="8" t="s">
        <v>1</v>
      </c>
      <c r="C437" s="30" t="s">
        <v>523</v>
      </c>
      <c r="D437" s="6" t="s">
        <v>130</v>
      </c>
      <c r="E437" s="6" t="s">
        <v>520</v>
      </c>
      <c r="F437" s="30" t="str">
        <f t="shared" si="6"/>
        <v>SFH 3377 Масляный радиатор</v>
      </c>
      <c r="G437" s="17">
        <v>8693807217058</v>
      </c>
      <c r="H437" s="13">
        <v>1</v>
      </c>
      <c r="I437" s="7">
        <v>56</v>
      </c>
      <c r="J437" s="7">
        <v>17.5</v>
      </c>
      <c r="K437" s="7">
        <v>67.5</v>
      </c>
      <c r="L437" s="7">
        <v>56</v>
      </c>
      <c r="M437" s="7">
        <v>17.5</v>
      </c>
      <c r="N437" s="7">
        <v>67.5</v>
      </c>
      <c r="O437" s="36">
        <v>6.615E-2</v>
      </c>
      <c r="P437" s="40">
        <v>16.7</v>
      </c>
    </row>
    <row r="438" spans="1:72" ht="18" hidden="1" customHeight="1">
      <c r="A438" s="16" t="s">
        <v>524</v>
      </c>
      <c r="B438" s="8" t="s">
        <v>1</v>
      </c>
      <c r="C438" s="30" t="s">
        <v>494</v>
      </c>
      <c r="D438" s="6" t="s">
        <v>130</v>
      </c>
      <c r="E438" s="6" t="s">
        <v>497</v>
      </c>
      <c r="F438" s="30" t="str">
        <f t="shared" si="6"/>
        <v>SFH 3361 Керамический тепловентилятор</v>
      </c>
      <c r="G438" s="17">
        <v>8693807217003</v>
      </c>
      <c r="H438" s="13">
        <v>8</v>
      </c>
      <c r="I438" s="7">
        <v>20.5</v>
      </c>
      <c r="J438" s="7">
        <v>19.5</v>
      </c>
      <c r="K438" s="7">
        <v>18</v>
      </c>
      <c r="L438" s="7">
        <v>40.799999999999997</v>
      </c>
      <c r="M438" s="7">
        <v>39.5</v>
      </c>
      <c r="N438" s="7">
        <v>37.5</v>
      </c>
      <c r="O438" s="36">
        <v>6.0400000000000002E-2</v>
      </c>
      <c r="P438" s="40">
        <v>13.5</v>
      </c>
    </row>
    <row r="439" spans="1:72" ht="18" hidden="1" customHeight="1">
      <c r="A439" s="16" t="s">
        <v>0</v>
      </c>
      <c r="B439" s="8" t="s">
        <v>1</v>
      </c>
      <c r="C439" s="30" t="s">
        <v>558</v>
      </c>
      <c r="D439" s="6" t="s">
        <v>131</v>
      </c>
      <c r="E439" s="6" t="s">
        <v>559</v>
      </c>
      <c r="F439" s="30" t="str">
        <f t="shared" si="6"/>
        <v>SFH 3391 Инфракрасный обогреватель</v>
      </c>
      <c r="G439" s="17">
        <v>8693807220294</v>
      </c>
      <c r="H439" s="13">
        <v>2</v>
      </c>
      <c r="I439" s="7">
        <v>12.5</v>
      </c>
      <c r="J439" s="7">
        <v>88</v>
      </c>
      <c r="K439" s="7">
        <v>25.5</v>
      </c>
      <c r="L439" s="7">
        <v>26</v>
      </c>
      <c r="M439" s="7">
        <v>88</v>
      </c>
      <c r="N439" s="7">
        <v>50</v>
      </c>
      <c r="O439" s="36">
        <v>0.11440000000000002</v>
      </c>
      <c r="P439" s="40">
        <v>12.2</v>
      </c>
    </row>
    <row r="440" spans="1:72" s="20" customFormat="1" ht="18" hidden="1" customHeight="1">
      <c r="A440" s="16" t="s">
        <v>759</v>
      </c>
      <c r="B440" s="8" t="s">
        <v>1</v>
      </c>
      <c r="C440" s="30" t="s">
        <v>760</v>
      </c>
      <c r="D440" s="6" t="s">
        <v>130</v>
      </c>
      <c r="E440" s="6" t="s">
        <v>761</v>
      </c>
      <c r="F440" s="30" t="str">
        <f t="shared" si="6"/>
        <v>SMR 4219 Массажер</v>
      </c>
      <c r="G440" s="17"/>
      <c r="H440" s="13">
        <v>6</v>
      </c>
      <c r="I440" s="7">
        <v>12</v>
      </c>
      <c r="J440" s="7">
        <v>12</v>
      </c>
      <c r="K440" s="7">
        <v>45</v>
      </c>
      <c r="L440" s="7">
        <v>38.5</v>
      </c>
      <c r="M440" s="7">
        <v>47</v>
      </c>
      <c r="N440" s="7">
        <v>26.5</v>
      </c>
      <c r="O440" s="36">
        <v>4.7951750000000001E-2</v>
      </c>
      <c r="P440" s="40">
        <v>8.5150000000000006</v>
      </c>
    </row>
    <row r="441" spans="1:72" ht="18" hidden="1" customHeight="1">
      <c r="A441" s="69" t="s">
        <v>651</v>
      </c>
      <c r="B441" s="72" t="s">
        <v>1</v>
      </c>
      <c r="C441" s="73" t="s">
        <v>1162</v>
      </c>
      <c r="D441" s="70" t="s">
        <v>131</v>
      </c>
      <c r="E441" s="70" t="s">
        <v>1163</v>
      </c>
      <c r="F441" s="73" t="str">
        <f t="shared" si="6"/>
        <v>SMO 3616 Мини-духовка</v>
      </c>
      <c r="G441" s="25">
        <v>8693807198722</v>
      </c>
      <c r="H441" s="26">
        <v>1</v>
      </c>
      <c r="I441" s="22"/>
      <c r="J441" s="22"/>
      <c r="K441" s="22"/>
      <c r="L441" s="22">
        <v>43.5</v>
      </c>
      <c r="M441" s="22">
        <v>54</v>
      </c>
      <c r="N441" s="22"/>
      <c r="O441" s="37">
        <v>8.3389500000000005E-2</v>
      </c>
      <c r="P441" s="41">
        <v>9.266</v>
      </c>
      <c r="Q441" s="68"/>
      <c r="R441" s="68"/>
      <c r="S441" s="68"/>
      <c r="T441" s="68"/>
      <c r="U441" s="68"/>
      <c r="V441" s="68"/>
      <c r="W441" s="68"/>
      <c r="X441" s="68"/>
      <c r="Y441" s="68"/>
      <c r="Z441" s="68"/>
      <c r="AA441" s="68"/>
      <c r="AB441" s="68"/>
      <c r="AC441" s="68"/>
      <c r="AD441" s="68"/>
      <c r="AE441" s="68"/>
      <c r="AF441" s="68"/>
      <c r="AG441" s="68"/>
      <c r="AH441" s="68"/>
      <c r="AI441" s="68"/>
      <c r="AJ441" s="68"/>
      <c r="AK441" s="68"/>
      <c r="AL441" s="68"/>
      <c r="AM441" s="68"/>
      <c r="AN441" s="68"/>
      <c r="AO441" s="68"/>
      <c r="AP441" s="68"/>
      <c r="AQ441" s="68"/>
      <c r="AR441" s="68"/>
      <c r="AS441" s="68"/>
      <c r="AT441" s="68"/>
      <c r="AU441" s="68"/>
      <c r="AV441" s="68"/>
      <c r="AW441" s="68"/>
      <c r="AX441" s="68"/>
      <c r="AY441" s="68"/>
      <c r="AZ441" s="68"/>
      <c r="BA441" s="68"/>
      <c r="BB441" s="68"/>
      <c r="BC441" s="68"/>
      <c r="BD441" s="68"/>
      <c r="BE441" s="68"/>
      <c r="BF441" s="68"/>
      <c r="BG441" s="68"/>
      <c r="BH441" s="68"/>
      <c r="BI441" s="68"/>
      <c r="BJ441" s="68"/>
      <c r="BK441" s="68"/>
      <c r="BL441" s="68"/>
      <c r="BM441" s="68"/>
      <c r="BN441" s="68"/>
      <c r="BO441" s="68"/>
      <c r="BP441" s="68"/>
      <c r="BQ441" s="68"/>
      <c r="BR441" s="68"/>
      <c r="BS441" s="68"/>
      <c r="BT441" s="68"/>
    </row>
    <row r="442" spans="1:72" ht="18" hidden="1" customHeight="1">
      <c r="A442" s="16" t="s">
        <v>1172</v>
      </c>
      <c r="B442" s="8" t="s">
        <v>1</v>
      </c>
      <c r="C442" s="30" t="s">
        <v>1108</v>
      </c>
      <c r="D442" s="6" t="s">
        <v>130</v>
      </c>
      <c r="E442" s="6" t="s">
        <v>1109</v>
      </c>
      <c r="F442" s="30" t="str">
        <f t="shared" si="6"/>
        <v>SK 2371 Чайники и термопоты</v>
      </c>
      <c r="G442" s="17">
        <v>8693807207981</v>
      </c>
      <c r="H442" s="13">
        <v>6</v>
      </c>
      <c r="I442" s="7">
        <v>23</v>
      </c>
      <c r="J442" s="7">
        <v>17.600000000000001</v>
      </c>
      <c r="K442" s="7">
        <v>26.6</v>
      </c>
      <c r="L442" s="7">
        <v>54.3</v>
      </c>
      <c r="M442" s="7">
        <v>24.5</v>
      </c>
      <c r="N442" s="22"/>
      <c r="O442" s="36">
        <v>7.3400000000000007E-2</v>
      </c>
      <c r="P442" s="40">
        <v>9.6999999999999993</v>
      </c>
    </row>
    <row r="443" spans="1:72" ht="18" hidden="1" customHeight="1">
      <c r="A443" s="69" t="s">
        <v>1173</v>
      </c>
      <c r="B443" s="72" t="s">
        <v>1</v>
      </c>
      <c r="C443" s="73" t="s">
        <v>134</v>
      </c>
      <c r="D443" s="70" t="s">
        <v>131</v>
      </c>
      <c r="E443" s="70" t="s">
        <v>1166</v>
      </c>
      <c r="F443" s="73" t="str">
        <f t="shared" si="6"/>
        <v>SSI 2845 Утюги</v>
      </c>
      <c r="G443" s="25">
        <v>8693807166073</v>
      </c>
      <c r="H443" s="26">
        <v>10</v>
      </c>
      <c r="I443" s="22"/>
      <c r="J443" s="22"/>
      <c r="K443" s="22"/>
      <c r="L443" s="22">
        <v>32.5</v>
      </c>
      <c r="M443" s="22">
        <v>64.5</v>
      </c>
      <c r="N443" s="22">
        <v>33.5</v>
      </c>
      <c r="O443" s="37">
        <v>7.0224375000000006E-2</v>
      </c>
      <c r="P443" s="41">
        <v>13.4</v>
      </c>
      <c r="Q443" s="68"/>
      <c r="R443" s="68"/>
      <c r="S443" s="68"/>
      <c r="T443" s="68"/>
      <c r="U443" s="68"/>
      <c r="V443" s="68"/>
      <c r="W443" s="68"/>
      <c r="X443" s="68"/>
      <c r="Y443" s="68"/>
      <c r="Z443" s="68"/>
      <c r="AA443" s="68"/>
      <c r="AB443" s="68"/>
      <c r="AC443" s="68"/>
      <c r="AD443" s="68"/>
      <c r="AE443" s="68"/>
      <c r="AF443" s="68"/>
      <c r="AG443" s="68"/>
      <c r="AH443" s="68"/>
      <c r="AI443" s="68"/>
      <c r="AJ443" s="68"/>
      <c r="AK443" s="68"/>
      <c r="AL443" s="68"/>
      <c r="AM443" s="68"/>
      <c r="AN443" s="68"/>
      <c r="AO443" s="68"/>
      <c r="AP443" s="68"/>
      <c r="AQ443" s="68"/>
      <c r="AR443" s="68"/>
      <c r="AS443" s="68"/>
      <c r="AT443" s="68"/>
      <c r="AU443" s="68"/>
      <c r="AV443" s="68"/>
      <c r="AW443" s="68"/>
      <c r="AX443" s="68"/>
      <c r="AY443" s="68"/>
      <c r="AZ443" s="68"/>
      <c r="BA443" s="68"/>
      <c r="BB443" s="68"/>
      <c r="BC443" s="68"/>
      <c r="BD443" s="68"/>
      <c r="BE443" s="68"/>
      <c r="BF443" s="68"/>
      <c r="BG443" s="68"/>
      <c r="BH443" s="68"/>
      <c r="BI443" s="68"/>
      <c r="BJ443" s="68"/>
      <c r="BK443" s="68"/>
      <c r="BL443" s="68"/>
      <c r="BM443" s="68"/>
      <c r="BN443" s="68"/>
      <c r="BO443" s="68"/>
      <c r="BP443" s="68"/>
      <c r="BQ443" s="68"/>
      <c r="BR443" s="68"/>
      <c r="BS443" s="68"/>
      <c r="BT443" s="68"/>
    </row>
    <row r="444" spans="1:72" ht="18" hidden="1" customHeight="1">
      <c r="A444" s="16" t="s">
        <v>66</v>
      </c>
      <c r="B444" s="8" t="s">
        <v>1</v>
      </c>
      <c r="C444" s="30" t="s">
        <v>115</v>
      </c>
      <c r="D444" s="6" t="s">
        <v>130</v>
      </c>
      <c r="E444" s="6" t="s">
        <v>1167</v>
      </c>
      <c r="F444" s="30" t="str">
        <f t="shared" si="6"/>
        <v>SAH 6108 Увлажнитель воздуха</v>
      </c>
      <c r="G444" s="17">
        <v>8693807210493</v>
      </c>
      <c r="H444" s="13">
        <v>4</v>
      </c>
      <c r="I444" s="7">
        <v>29.5</v>
      </c>
      <c r="J444" s="7">
        <v>21</v>
      </c>
      <c r="K444" s="7">
        <v>33</v>
      </c>
      <c r="L444" s="7">
        <v>60</v>
      </c>
      <c r="M444" s="7">
        <v>43.5</v>
      </c>
      <c r="N444" s="22"/>
      <c r="O444" s="36">
        <v>9.2600000000000002E-2</v>
      </c>
      <c r="P444" s="40">
        <v>8</v>
      </c>
    </row>
    <row r="445" spans="1:72" s="20" customFormat="1" ht="18" hidden="1" customHeight="1">
      <c r="A445" s="16" t="s">
        <v>0</v>
      </c>
      <c r="B445" s="8" t="s">
        <v>1</v>
      </c>
      <c r="C445" s="30" t="s">
        <v>1168</v>
      </c>
      <c r="D445" s="6" t="s">
        <v>131</v>
      </c>
      <c r="E445" s="6" t="s">
        <v>1169</v>
      </c>
      <c r="F445" s="30" t="str">
        <f t="shared" si="6"/>
        <v>SFH 2500 Инфракрасный обогреватель</v>
      </c>
      <c r="G445" s="17">
        <v>8693807221093</v>
      </c>
      <c r="H445" s="13">
        <v>2</v>
      </c>
      <c r="I445" s="7">
        <v>15</v>
      </c>
      <c r="J445" s="7">
        <v>95.5</v>
      </c>
      <c r="K445" s="7">
        <v>33</v>
      </c>
      <c r="L445" s="7">
        <v>30.5</v>
      </c>
      <c r="M445" s="7">
        <v>96.5</v>
      </c>
      <c r="N445" s="7">
        <v>34</v>
      </c>
      <c r="O445" s="36">
        <v>0.10007050000000001</v>
      </c>
      <c r="P445" s="40">
        <v>9.98</v>
      </c>
    </row>
    <row r="446" spans="1:72" s="20" customFormat="1" ht="18" hidden="1" customHeight="1">
      <c r="A446" s="16" t="s">
        <v>1174</v>
      </c>
      <c r="B446" s="8" t="s">
        <v>1</v>
      </c>
      <c r="C446" s="30" t="s">
        <v>2</v>
      </c>
      <c r="D446" s="6" t="s">
        <v>131</v>
      </c>
      <c r="E446" s="6" t="s">
        <v>1170</v>
      </c>
      <c r="F446" s="30" t="str">
        <f t="shared" si="6"/>
        <v>SHB 3028 Ручные блендеры</v>
      </c>
      <c r="G446" s="17">
        <v>8693807131491</v>
      </c>
      <c r="H446" s="13">
        <v>12</v>
      </c>
      <c r="I446" s="7">
        <v>7.5</v>
      </c>
      <c r="J446" s="7">
        <v>7.5</v>
      </c>
      <c r="K446" s="7">
        <v>37</v>
      </c>
      <c r="L446" s="7">
        <v>48</v>
      </c>
      <c r="M446" s="7">
        <v>17.5</v>
      </c>
      <c r="N446" s="7">
        <v>39</v>
      </c>
      <c r="O446" s="36">
        <v>3.2760000000000004E-2</v>
      </c>
      <c r="P446" s="40">
        <v>8.5500000000000007</v>
      </c>
    </row>
    <row r="447" spans="1:72" s="20" customFormat="1" ht="18" hidden="1" customHeight="1">
      <c r="A447" s="16" t="s">
        <v>1175</v>
      </c>
      <c r="B447" s="8" t="s">
        <v>1</v>
      </c>
      <c r="C447" s="30" t="s">
        <v>39</v>
      </c>
      <c r="D447" s="6" t="s">
        <v>130</v>
      </c>
      <c r="E447" s="6" t="s">
        <v>1171</v>
      </c>
      <c r="F447" s="30" t="str">
        <f t="shared" si="6"/>
        <v>SHB 3046 Настольные блендеры</v>
      </c>
      <c r="G447" s="17">
        <v>8693807199118</v>
      </c>
      <c r="H447" s="13">
        <v>4</v>
      </c>
      <c r="I447" s="7">
        <v>20</v>
      </c>
      <c r="J447" s="7">
        <v>22.2</v>
      </c>
      <c r="K447" s="7">
        <v>43</v>
      </c>
      <c r="L447" s="7">
        <v>40</v>
      </c>
      <c r="M447" s="7">
        <v>44</v>
      </c>
      <c r="N447" s="7">
        <v>44.5</v>
      </c>
      <c r="O447" s="36">
        <v>7.8320000000000001E-2</v>
      </c>
      <c r="P447" s="40">
        <v>7.2</v>
      </c>
    </row>
    <row r="448" spans="1:72" ht="18" hidden="1" customHeight="1">
      <c r="A448" s="16" t="s">
        <v>470</v>
      </c>
      <c r="B448" s="8" t="s">
        <v>902</v>
      </c>
      <c r="C448" s="16" t="s">
        <v>903</v>
      </c>
      <c r="D448" s="17" t="s">
        <v>130</v>
      </c>
      <c r="E448" s="6" t="s">
        <v>839</v>
      </c>
      <c r="F448" s="30" t="str">
        <f t="shared" si="6"/>
        <v>TLF K 912 Чайник</v>
      </c>
      <c r="G448" s="43">
        <v>8693807217218</v>
      </c>
      <c r="H448" s="13">
        <v>4</v>
      </c>
      <c r="I448" s="7">
        <v>26.8</v>
      </c>
      <c r="J448" s="7">
        <v>19.399999999999999</v>
      </c>
      <c r="K448" s="7">
        <v>23.7</v>
      </c>
      <c r="L448" s="7">
        <v>55.4</v>
      </c>
      <c r="M448" s="7">
        <v>40.6</v>
      </c>
      <c r="N448" s="7">
        <v>26.3</v>
      </c>
      <c r="O448" s="36">
        <v>5.9155012000000007E-2</v>
      </c>
      <c r="P448" s="40">
        <v>8</v>
      </c>
    </row>
    <row r="449" spans="1:16" ht="18" hidden="1" customHeight="1">
      <c r="A449" s="16" t="s">
        <v>470</v>
      </c>
      <c r="B449" s="8" t="s">
        <v>902</v>
      </c>
      <c r="C449" s="16" t="s">
        <v>904</v>
      </c>
      <c r="D449" s="17" t="s">
        <v>130</v>
      </c>
      <c r="E449" s="6" t="s">
        <v>840</v>
      </c>
      <c r="F449" s="30" t="str">
        <f t="shared" si="6"/>
        <v>TLF K 914 Чайник</v>
      </c>
      <c r="G449" s="43">
        <v>8693807217225</v>
      </c>
      <c r="H449" s="13">
        <v>2</v>
      </c>
      <c r="I449" s="7">
        <v>23</v>
      </c>
      <c r="J449" s="7">
        <v>19</v>
      </c>
      <c r="K449" s="7">
        <v>24.8</v>
      </c>
      <c r="L449" s="7">
        <v>39.6</v>
      </c>
      <c r="M449" s="7">
        <v>24.4</v>
      </c>
      <c r="N449" s="7">
        <v>27.4</v>
      </c>
      <c r="O449" s="36">
        <v>2.6474975999999997E-2</v>
      </c>
      <c r="P449" s="40">
        <v>3.6</v>
      </c>
    </row>
    <row r="450" spans="1:16" ht="18" hidden="1" customHeight="1">
      <c r="A450" s="16" t="s">
        <v>470</v>
      </c>
      <c r="B450" s="8" t="s">
        <v>902</v>
      </c>
      <c r="C450" s="16" t="s">
        <v>905</v>
      </c>
      <c r="D450" s="17" t="s">
        <v>130</v>
      </c>
      <c r="E450" s="6" t="s">
        <v>846</v>
      </c>
      <c r="F450" s="30" t="str">
        <f t="shared" ref="F450:F513" si="7">CONCATENATE(C450," ",A450)</f>
        <v>TLF K 904 Чайник</v>
      </c>
      <c r="G450" s="43">
        <v>8693807211094</v>
      </c>
      <c r="H450" s="13">
        <v>6</v>
      </c>
      <c r="I450" s="7">
        <v>21</v>
      </c>
      <c r="J450" s="7">
        <v>16.5</v>
      </c>
      <c r="K450" s="7">
        <v>25</v>
      </c>
      <c r="L450" s="7">
        <v>51.5</v>
      </c>
      <c r="M450" s="7">
        <v>44</v>
      </c>
      <c r="N450" s="7">
        <v>27.5</v>
      </c>
      <c r="O450" s="36">
        <v>6.2315000000000002E-2</v>
      </c>
      <c r="P450" s="40">
        <v>8.5</v>
      </c>
    </row>
    <row r="451" spans="1:16" ht="18" hidden="1" customHeight="1">
      <c r="A451" s="16" t="s">
        <v>888</v>
      </c>
      <c r="B451" s="8" t="s">
        <v>902</v>
      </c>
      <c r="C451" s="16" t="s">
        <v>906</v>
      </c>
      <c r="D451" s="17" t="s">
        <v>130</v>
      </c>
      <c r="E451" s="6" t="s">
        <v>992</v>
      </c>
      <c r="F451" s="30" t="str">
        <f t="shared" si="7"/>
        <v>TLF K 921 Чайный набор</v>
      </c>
      <c r="G451" s="43">
        <v>8693807218208</v>
      </c>
      <c r="H451" s="13">
        <v>3</v>
      </c>
      <c r="I451" s="7">
        <v>44.8</v>
      </c>
      <c r="J451" s="7">
        <v>25.8</v>
      </c>
      <c r="K451" s="7">
        <v>27</v>
      </c>
      <c r="L451" s="7">
        <v>78</v>
      </c>
      <c r="M451" s="7">
        <v>42</v>
      </c>
      <c r="N451" s="7">
        <v>29</v>
      </c>
      <c r="O451" s="36">
        <v>9.5004000000000005E-2</v>
      </c>
      <c r="P451" s="40">
        <v>11.5</v>
      </c>
    </row>
    <row r="452" spans="1:16" ht="18" hidden="1" customHeight="1">
      <c r="A452" s="16" t="s">
        <v>465</v>
      </c>
      <c r="B452" s="8" t="s">
        <v>902</v>
      </c>
      <c r="C452" s="16" t="s">
        <v>907</v>
      </c>
      <c r="D452" s="17" t="s">
        <v>130</v>
      </c>
      <c r="E452" s="6" t="s">
        <v>993</v>
      </c>
      <c r="F452" s="30" t="str">
        <f t="shared" si="7"/>
        <v>TLF BM605 Хлебопечка</v>
      </c>
      <c r="G452" s="43">
        <v>8693807211124</v>
      </c>
      <c r="H452" s="13">
        <v>2</v>
      </c>
      <c r="I452" s="7">
        <v>40.6</v>
      </c>
      <c r="J452" s="7">
        <v>31</v>
      </c>
      <c r="K452" s="7">
        <v>36.6</v>
      </c>
      <c r="L452" s="7">
        <v>64</v>
      </c>
      <c r="M452" s="7">
        <v>41.8</v>
      </c>
      <c r="N452" s="7">
        <v>38.6</v>
      </c>
      <c r="O452" s="36">
        <v>0.10326272</v>
      </c>
      <c r="P452" s="40">
        <v>13.6</v>
      </c>
    </row>
    <row r="453" spans="1:16" ht="18" hidden="1" customHeight="1">
      <c r="A453" s="16" t="s">
        <v>465</v>
      </c>
      <c r="B453" s="8" t="s">
        <v>902</v>
      </c>
      <c r="C453" s="16" t="s">
        <v>908</v>
      </c>
      <c r="D453" s="17" t="s">
        <v>130</v>
      </c>
      <c r="E453" s="6" t="s">
        <v>838</v>
      </c>
      <c r="F453" s="30" t="str">
        <f t="shared" si="7"/>
        <v>TLF BM620 Хлебопечка</v>
      </c>
      <c r="G453" s="43">
        <v>8693807219069</v>
      </c>
      <c r="H453" s="13">
        <v>1</v>
      </c>
      <c r="I453" s="7">
        <v>46.2</v>
      </c>
      <c r="J453" s="7">
        <v>33.1</v>
      </c>
      <c r="K453" s="7">
        <v>40.6</v>
      </c>
      <c r="L453" s="7">
        <v>47.7</v>
      </c>
      <c r="M453" s="7">
        <v>34.5</v>
      </c>
      <c r="N453" s="7">
        <v>42.1</v>
      </c>
      <c r="O453" s="36">
        <v>6.9281865000000012E-2</v>
      </c>
      <c r="P453" s="40">
        <v>11.08</v>
      </c>
    </row>
    <row r="454" spans="1:16" ht="18" hidden="1" customHeight="1">
      <c r="A454" s="16" t="s">
        <v>174</v>
      </c>
      <c r="B454" s="8" t="s">
        <v>902</v>
      </c>
      <c r="C454" s="16" t="s">
        <v>909</v>
      </c>
      <c r="D454" s="17" t="s">
        <v>130</v>
      </c>
      <c r="E454" s="6" t="s">
        <v>835</v>
      </c>
      <c r="F454" s="30" t="str">
        <f t="shared" si="7"/>
        <v>TLF FP500 Кухонный процессор</v>
      </c>
      <c r="G454" s="43">
        <v>8693807219052</v>
      </c>
      <c r="H454" s="13">
        <v>1</v>
      </c>
      <c r="I454" s="7">
        <v>43.1</v>
      </c>
      <c r="J454" s="7">
        <v>28.8</v>
      </c>
      <c r="K454" s="7">
        <v>37.6</v>
      </c>
      <c r="L454" s="7">
        <v>44.6</v>
      </c>
      <c r="M454" s="7">
        <v>30.1</v>
      </c>
      <c r="N454" s="7">
        <v>40.299999999999997</v>
      </c>
      <c r="O454" s="36">
        <v>5.4101138E-2</v>
      </c>
      <c r="P454" s="40">
        <v>7.7</v>
      </c>
    </row>
    <row r="455" spans="1:16" ht="18" hidden="1" customHeight="1">
      <c r="A455" s="16" t="s">
        <v>174</v>
      </c>
      <c r="B455" s="8" t="s">
        <v>902</v>
      </c>
      <c r="C455" s="16" t="s">
        <v>910</v>
      </c>
      <c r="D455" s="17" t="s">
        <v>130</v>
      </c>
      <c r="E455" s="6" t="s">
        <v>836</v>
      </c>
      <c r="F455" s="30" t="str">
        <f t="shared" si="7"/>
        <v>TLF FP1000 Кухонный процессор</v>
      </c>
      <c r="G455" s="43">
        <v>8693807217201</v>
      </c>
      <c r="H455" s="13">
        <v>1</v>
      </c>
      <c r="I455" s="7">
        <v>77.900000000000006</v>
      </c>
      <c r="J455" s="7">
        <v>27.7</v>
      </c>
      <c r="K455" s="7">
        <v>32.9</v>
      </c>
      <c r="L455" s="7">
        <v>79.400000000000006</v>
      </c>
      <c r="M455" s="7">
        <v>29.2</v>
      </c>
      <c r="N455" s="7">
        <v>35.4</v>
      </c>
      <c r="O455" s="36">
        <v>8.207419199999999E-2</v>
      </c>
      <c r="P455" s="40">
        <v>11.3</v>
      </c>
    </row>
    <row r="456" spans="1:16" ht="18" hidden="1" customHeight="1">
      <c r="A456" s="16" t="s">
        <v>633</v>
      </c>
      <c r="B456" s="8" t="s">
        <v>902</v>
      </c>
      <c r="C456" s="16" t="s">
        <v>911</v>
      </c>
      <c r="D456" s="17" t="s">
        <v>130</v>
      </c>
      <c r="E456" s="6" t="s">
        <v>1179</v>
      </c>
      <c r="F456" s="30" t="str">
        <f t="shared" si="7"/>
        <v>TLF VC360 Пылесос (черный)</v>
      </c>
      <c r="G456" s="43">
        <v>8693807222922</v>
      </c>
      <c r="H456" s="13">
        <v>1</v>
      </c>
      <c r="I456" s="7">
        <v>57</v>
      </c>
      <c r="J456" s="7">
        <v>29.5</v>
      </c>
      <c r="K456" s="7">
        <v>34</v>
      </c>
      <c r="L456" s="7">
        <v>57</v>
      </c>
      <c r="M456" s="7">
        <v>29.5</v>
      </c>
      <c r="N456" s="7">
        <v>34</v>
      </c>
      <c r="O456" s="36">
        <v>5.7171E-2</v>
      </c>
      <c r="P456" s="40">
        <v>8.1999999999999993</v>
      </c>
    </row>
    <row r="457" spans="1:16" ht="18" hidden="1" customHeight="1">
      <c r="A457" s="16" t="s">
        <v>1177</v>
      </c>
      <c r="B457" s="8" t="s">
        <v>902</v>
      </c>
      <c r="C457" s="16" t="s">
        <v>911</v>
      </c>
      <c r="D457" s="17" t="s">
        <v>130</v>
      </c>
      <c r="E457" s="6" t="s">
        <v>1180</v>
      </c>
      <c r="F457" s="30" t="str">
        <f t="shared" si="7"/>
        <v>TLF VC360 Пылесос (белый)</v>
      </c>
      <c r="G457" s="43">
        <v>8693807222922</v>
      </c>
      <c r="H457" s="13">
        <v>1</v>
      </c>
      <c r="I457" s="7">
        <v>57</v>
      </c>
      <c r="J457" s="7">
        <v>29.5</v>
      </c>
      <c r="K457" s="7">
        <v>34</v>
      </c>
      <c r="L457" s="7">
        <v>57</v>
      </c>
      <c r="M457" s="7">
        <v>29.5</v>
      </c>
      <c r="N457" s="7">
        <v>34</v>
      </c>
      <c r="O457" s="36">
        <v>5.7171E-2</v>
      </c>
      <c r="P457" s="40">
        <v>8.1999999999999993</v>
      </c>
    </row>
    <row r="458" spans="1:16" ht="18" hidden="1" customHeight="1">
      <c r="A458" s="16" t="s">
        <v>635</v>
      </c>
      <c r="B458" s="8" t="s">
        <v>902</v>
      </c>
      <c r="C458" s="16" t="s">
        <v>911</v>
      </c>
      <c r="D458" s="17" t="s">
        <v>130</v>
      </c>
      <c r="E458" s="6" t="s">
        <v>1181</v>
      </c>
      <c r="F458" s="30" t="str">
        <f t="shared" si="7"/>
        <v>TLF VC360 Пылесос (красный)</v>
      </c>
      <c r="G458" s="43">
        <v>8693807222922</v>
      </c>
      <c r="H458" s="13">
        <v>1</v>
      </c>
      <c r="I458" s="7">
        <v>57</v>
      </c>
      <c r="J458" s="7">
        <v>29.5</v>
      </c>
      <c r="K458" s="7">
        <v>34</v>
      </c>
      <c r="L458" s="7">
        <v>57</v>
      </c>
      <c r="M458" s="7">
        <v>29.5</v>
      </c>
      <c r="N458" s="7">
        <v>34</v>
      </c>
      <c r="O458" s="36">
        <v>5.7171E-2</v>
      </c>
      <c r="P458" s="40">
        <v>8.1999999999999993</v>
      </c>
    </row>
    <row r="459" spans="1:16" ht="18" hidden="1" customHeight="1">
      <c r="A459" s="16" t="s">
        <v>1178</v>
      </c>
      <c r="B459" s="8" t="s">
        <v>902</v>
      </c>
      <c r="C459" s="16" t="s">
        <v>911</v>
      </c>
      <c r="D459" s="17" t="s">
        <v>130</v>
      </c>
      <c r="E459" s="6" t="s">
        <v>1182</v>
      </c>
      <c r="F459" s="30" t="str">
        <f t="shared" si="7"/>
        <v>TLF VC360 Пылесос (серебро)</v>
      </c>
      <c r="G459" s="43">
        <v>8693807222922</v>
      </c>
      <c r="H459" s="13">
        <v>1</v>
      </c>
      <c r="I459" s="7">
        <v>57</v>
      </c>
      <c r="J459" s="7">
        <v>29.5</v>
      </c>
      <c r="K459" s="7">
        <v>34</v>
      </c>
      <c r="L459" s="7">
        <v>57</v>
      </c>
      <c r="M459" s="7">
        <v>29.5</v>
      </c>
      <c r="N459" s="7">
        <v>34</v>
      </c>
      <c r="O459" s="36">
        <v>5.7171E-2</v>
      </c>
      <c r="P459" s="40">
        <v>8.1999999999999993</v>
      </c>
    </row>
    <row r="460" spans="1:16" ht="18" hidden="1" customHeight="1">
      <c r="A460" s="16" t="s">
        <v>171</v>
      </c>
      <c r="B460" s="8" t="s">
        <v>902</v>
      </c>
      <c r="C460" s="16" t="s">
        <v>912</v>
      </c>
      <c r="D460" s="17" t="s">
        <v>130</v>
      </c>
      <c r="E460" s="6" t="s">
        <v>841</v>
      </c>
      <c r="F460" s="30" t="str">
        <f t="shared" si="7"/>
        <v>TLF CO501 Мультиварка</v>
      </c>
      <c r="G460" s="43">
        <v>8693807217119</v>
      </c>
      <c r="H460" s="13">
        <v>2</v>
      </c>
      <c r="I460" s="7">
        <v>42.3</v>
      </c>
      <c r="J460" s="7">
        <v>32.5</v>
      </c>
      <c r="K460" s="7">
        <v>28</v>
      </c>
      <c r="L460" s="7">
        <v>67.5</v>
      </c>
      <c r="M460" s="7">
        <v>43.5</v>
      </c>
      <c r="N460" s="7">
        <v>30</v>
      </c>
      <c r="O460" s="36">
        <v>8.8087499999999999E-2</v>
      </c>
      <c r="P460" s="40">
        <v>10.9</v>
      </c>
    </row>
    <row r="461" spans="1:16" ht="18" hidden="1" customHeight="1">
      <c r="A461" s="16" t="s">
        <v>171</v>
      </c>
      <c r="B461" s="8" t="s">
        <v>902</v>
      </c>
      <c r="C461" s="16" t="s">
        <v>913</v>
      </c>
      <c r="D461" s="17" t="s">
        <v>130</v>
      </c>
      <c r="E461" s="6" t="s">
        <v>842</v>
      </c>
      <c r="F461" s="30" t="str">
        <f t="shared" si="7"/>
        <v>TLF CO601 Мультиварка</v>
      </c>
      <c r="G461" s="43">
        <v>8693807218703</v>
      </c>
      <c r="H461" s="13">
        <v>2</v>
      </c>
      <c r="I461" s="7">
        <v>34.9</v>
      </c>
      <c r="J461" s="7">
        <v>34.9</v>
      </c>
      <c r="K461" s="7">
        <v>33.700000000000003</v>
      </c>
      <c r="L461" s="7">
        <v>73</v>
      </c>
      <c r="M461" s="7">
        <v>37</v>
      </c>
      <c r="N461" s="7">
        <v>35</v>
      </c>
      <c r="O461" s="36">
        <v>9.4534999999999994E-2</v>
      </c>
      <c r="P461" s="40">
        <v>13.8</v>
      </c>
    </row>
    <row r="462" spans="1:16" ht="18" hidden="1" customHeight="1">
      <c r="A462" s="16" t="s">
        <v>459</v>
      </c>
      <c r="B462" s="8" t="s">
        <v>902</v>
      </c>
      <c r="C462" s="16" t="s">
        <v>914</v>
      </c>
      <c r="D462" s="17" t="s">
        <v>130</v>
      </c>
      <c r="E462" s="6" t="s">
        <v>837</v>
      </c>
      <c r="F462" s="30" t="str">
        <f t="shared" si="7"/>
        <v>TLF MX207 Миксер</v>
      </c>
      <c r="G462" s="43">
        <v>8693807217256</v>
      </c>
      <c r="H462" s="13">
        <v>6</v>
      </c>
      <c r="I462" s="7">
        <v>22.6</v>
      </c>
      <c r="J462" s="7">
        <v>10.6</v>
      </c>
      <c r="K462" s="7">
        <v>15.6</v>
      </c>
      <c r="L462" s="7">
        <v>34</v>
      </c>
      <c r="M462" s="7">
        <v>23.6</v>
      </c>
      <c r="N462" s="7">
        <v>42.2</v>
      </c>
      <c r="O462" s="36">
        <v>3.3861280000000007E-2</v>
      </c>
      <c r="P462" s="40">
        <v>10.3</v>
      </c>
    </row>
    <row r="463" spans="1:16" ht="18" hidden="1" customHeight="1">
      <c r="A463" s="16" t="s">
        <v>889</v>
      </c>
      <c r="B463" s="8" t="s">
        <v>902</v>
      </c>
      <c r="C463" s="16" t="s">
        <v>915</v>
      </c>
      <c r="D463" s="17" t="s">
        <v>130</v>
      </c>
      <c r="E463" s="6" t="s">
        <v>832</v>
      </c>
      <c r="F463" s="30" t="str">
        <f t="shared" si="7"/>
        <v>TLF EPRS405 Кофе Машина</v>
      </c>
      <c r="G463" s="43">
        <v>8693807211100</v>
      </c>
      <c r="H463" s="13">
        <v>2</v>
      </c>
      <c r="I463" s="7">
        <v>33</v>
      </c>
      <c r="J463" s="7">
        <v>24</v>
      </c>
      <c r="K463" s="7">
        <v>33</v>
      </c>
      <c r="L463" s="7">
        <v>50.4</v>
      </c>
      <c r="M463" s="7">
        <v>34.4</v>
      </c>
      <c r="N463" s="7">
        <v>35.6</v>
      </c>
      <c r="O463" s="36">
        <v>6.1721855999999999E-2</v>
      </c>
      <c r="P463" s="40">
        <v>10.1</v>
      </c>
    </row>
    <row r="464" spans="1:16" ht="18" hidden="1" customHeight="1">
      <c r="A464" s="16" t="s">
        <v>486</v>
      </c>
      <c r="B464" s="8" t="s">
        <v>902</v>
      </c>
      <c r="C464" s="16" t="s">
        <v>916</v>
      </c>
      <c r="D464" s="17" t="s">
        <v>130</v>
      </c>
      <c r="E464" s="6" t="s">
        <v>833</v>
      </c>
      <c r="F464" s="30" t="str">
        <f t="shared" si="7"/>
        <v>TLF OR25 Масляный радиатор</v>
      </c>
      <c r="G464" s="43">
        <v>8693807217232</v>
      </c>
      <c r="H464" s="13">
        <v>1</v>
      </c>
      <c r="I464" s="7">
        <v>45</v>
      </c>
      <c r="J464" s="7">
        <v>17.5</v>
      </c>
      <c r="K464" s="7">
        <v>67.5</v>
      </c>
      <c r="L464" s="22"/>
      <c r="M464" s="22"/>
      <c r="N464" s="22"/>
      <c r="O464" s="36">
        <v>5.3156250000000002E-2</v>
      </c>
      <c r="P464" s="40">
        <v>10.7</v>
      </c>
    </row>
    <row r="465" spans="1:16" ht="18" hidden="1" customHeight="1">
      <c r="A465" s="16" t="s">
        <v>172</v>
      </c>
      <c r="B465" s="8" t="s">
        <v>902</v>
      </c>
      <c r="C465" s="16" t="s">
        <v>917</v>
      </c>
      <c r="D465" s="17" t="s">
        <v>130</v>
      </c>
      <c r="E465" s="6" t="s">
        <v>843</v>
      </c>
      <c r="F465" s="30" t="str">
        <f t="shared" si="7"/>
        <v>TLF SI465 Утюг</v>
      </c>
      <c r="G465" s="43">
        <v>8693807222489</v>
      </c>
      <c r="H465" s="13">
        <v>6</v>
      </c>
      <c r="I465" s="7">
        <v>33.5</v>
      </c>
      <c r="J465" s="7">
        <v>15</v>
      </c>
      <c r="K465" s="7">
        <v>18</v>
      </c>
      <c r="L465" s="7">
        <v>46.6</v>
      </c>
      <c r="M465" s="7">
        <v>34.700000000000003</v>
      </c>
      <c r="N465" s="7">
        <v>37.6</v>
      </c>
      <c r="O465" s="36">
        <v>6.0799952000000011E-2</v>
      </c>
      <c r="P465" s="40">
        <v>10.5</v>
      </c>
    </row>
    <row r="466" spans="1:16" ht="18" hidden="1" customHeight="1">
      <c r="A466" s="16" t="s">
        <v>890</v>
      </c>
      <c r="B466" s="8" t="s">
        <v>902</v>
      </c>
      <c r="C466" s="16" t="s">
        <v>918</v>
      </c>
      <c r="D466" s="17" t="s">
        <v>130</v>
      </c>
      <c r="E466" s="6" t="s">
        <v>834</v>
      </c>
      <c r="F466" s="30" t="str">
        <f t="shared" si="7"/>
        <v>TLF IM430 Генератор льда</v>
      </c>
      <c r="G466" s="43">
        <v>8693807222984</v>
      </c>
      <c r="H466" s="13">
        <v>1</v>
      </c>
      <c r="I466" s="7">
        <v>46.3</v>
      </c>
      <c r="J466" s="7">
        <v>37.799999999999997</v>
      </c>
      <c r="K466" s="7">
        <v>39.799999999999997</v>
      </c>
      <c r="L466" s="7">
        <v>46.3</v>
      </c>
      <c r="M466" s="7">
        <v>37.799999999999997</v>
      </c>
      <c r="N466" s="7">
        <v>39.799999999999997</v>
      </c>
      <c r="O466" s="36">
        <v>6.9655571999999985E-2</v>
      </c>
      <c r="P466" s="40">
        <v>14</v>
      </c>
    </row>
    <row r="467" spans="1:16" ht="18" hidden="1" customHeight="1">
      <c r="A467" s="16" t="s">
        <v>891</v>
      </c>
      <c r="B467" s="8" t="s">
        <v>902</v>
      </c>
      <c r="C467" s="16" t="s">
        <v>919</v>
      </c>
      <c r="D467" s="17" t="s">
        <v>130</v>
      </c>
      <c r="E467" s="6" t="s">
        <v>994</v>
      </c>
      <c r="F467" s="30" t="str">
        <f t="shared" si="7"/>
        <v>TLF CAM880 Устройство для видеонаблюдения</v>
      </c>
      <c r="G467" s="43">
        <v>8693807222892</v>
      </c>
      <c r="H467" s="13">
        <v>4</v>
      </c>
      <c r="I467" s="7">
        <v>21</v>
      </c>
      <c r="J467" s="7">
        <v>31</v>
      </c>
      <c r="K467" s="7">
        <v>23</v>
      </c>
      <c r="L467" s="7">
        <v>44</v>
      </c>
      <c r="M467" s="7">
        <v>33</v>
      </c>
      <c r="N467" s="7">
        <v>47.5</v>
      </c>
      <c r="O467" s="36">
        <v>6.8970000000000004E-2</v>
      </c>
      <c r="P467" s="40">
        <v>12.5</v>
      </c>
    </row>
    <row r="468" spans="1:16" ht="18" hidden="1" customHeight="1">
      <c r="A468" s="16" t="s">
        <v>892</v>
      </c>
      <c r="B468" s="8" t="s">
        <v>902</v>
      </c>
      <c r="C468" s="16" t="s">
        <v>920</v>
      </c>
      <c r="D468" s="17" t="s">
        <v>130</v>
      </c>
      <c r="E468" s="6" t="s">
        <v>844</v>
      </c>
      <c r="F468" s="30" t="str">
        <f t="shared" si="7"/>
        <v>TLF SC10 Ручной сканер</v>
      </c>
      <c r="G468" s="43">
        <v>8693807202986</v>
      </c>
      <c r="H468" s="13">
        <v>10</v>
      </c>
      <c r="I468" s="7">
        <v>31.5</v>
      </c>
      <c r="J468" s="7">
        <v>14.2</v>
      </c>
      <c r="K468" s="7">
        <v>5.2</v>
      </c>
      <c r="L468" s="7">
        <v>33.5</v>
      </c>
      <c r="M468" s="7">
        <v>25</v>
      </c>
      <c r="N468" s="7">
        <v>33</v>
      </c>
      <c r="O468" s="36">
        <v>2.7637499999999999E-2</v>
      </c>
      <c r="P468" s="40">
        <v>6.2</v>
      </c>
    </row>
    <row r="469" spans="1:16" ht="18" hidden="1" customHeight="1">
      <c r="A469" s="16" t="s">
        <v>892</v>
      </c>
      <c r="B469" s="8" t="s">
        <v>902</v>
      </c>
      <c r="C469" s="16" t="s">
        <v>921</v>
      </c>
      <c r="D469" s="17" t="s">
        <v>130</v>
      </c>
      <c r="E469" s="6" t="s">
        <v>845</v>
      </c>
      <c r="F469" s="30" t="str">
        <f t="shared" si="7"/>
        <v>TLF SC30 Ручной сканер</v>
      </c>
      <c r="G469" s="43">
        <v>8693807220744</v>
      </c>
      <c r="H469" s="13">
        <v>10</v>
      </c>
      <c r="I469" s="7">
        <v>31.5</v>
      </c>
      <c r="J469" s="7">
        <v>14.2</v>
      </c>
      <c r="K469" s="7">
        <v>5.2</v>
      </c>
      <c r="L469" s="7">
        <v>33.5</v>
      </c>
      <c r="M469" s="7">
        <v>28</v>
      </c>
      <c r="N469" s="7">
        <v>33</v>
      </c>
      <c r="O469" s="36">
        <v>3.0953999999999999E-2</v>
      </c>
      <c r="P469" s="40">
        <v>5.84</v>
      </c>
    </row>
    <row r="470" spans="1:16" ht="18" hidden="1" customHeight="1">
      <c r="A470" s="16" t="s">
        <v>893</v>
      </c>
      <c r="B470" s="8" t="s">
        <v>902</v>
      </c>
      <c r="C470" s="16" t="s">
        <v>922</v>
      </c>
      <c r="D470" s="17" t="s">
        <v>130</v>
      </c>
      <c r="E470" s="6" t="s">
        <v>995</v>
      </c>
      <c r="F470" s="30" t="str">
        <f t="shared" si="7"/>
        <v>TLF 5001 DECT Телефон</v>
      </c>
      <c r="G470" s="43">
        <v>8693807202856</v>
      </c>
      <c r="H470" s="13">
        <v>10</v>
      </c>
      <c r="I470" s="7">
        <v>16.5</v>
      </c>
      <c r="J470" s="7">
        <v>5.5</v>
      </c>
      <c r="K470" s="7">
        <v>23.2</v>
      </c>
      <c r="L470" s="7">
        <v>44.5</v>
      </c>
      <c r="M470" s="7">
        <v>18.5</v>
      </c>
      <c r="N470" s="7">
        <v>35</v>
      </c>
      <c r="O470" s="36">
        <v>2.8813749999999999E-2</v>
      </c>
      <c r="P470" s="40">
        <v>8.9</v>
      </c>
    </row>
    <row r="471" spans="1:16" ht="18" hidden="1" customHeight="1">
      <c r="A471" s="16" t="s">
        <v>894</v>
      </c>
      <c r="B471" s="8" t="s">
        <v>902</v>
      </c>
      <c r="C471" s="16" t="s">
        <v>923</v>
      </c>
      <c r="D471" s="17" t="s">
        <v>130</v>
      </c>
      <c r="E471" s="6" t="s">
        <v>831</v>
      </c>
      <c r="F471" s="30" t="str">
        <f t="shared" si="7"/>
        <v>TLF 5012 Проводной Телефон</v>
      </c>
      <c r="G471" s="43">
        <v>8693807216464</v>
      </c>
      <c r="H471" s="13">
        <v>10</v>
      </c>
      <c r="I471" s="7">
        <v>22.4</v>
      </c>
      <c r="J471" s="7">
        <v>21.5</v>
      </c>
      <c r="K471" s="7">
        <v>7</v>
      </c>
      <c r="L471" s="7">
        <v>30</v>
      </c>
      <c r="M471" s="7">
        <v>22.5</v>
      </c>
      <c r="N471" s="7">
        <v>49</v>
      </c>
      <c r="O471" s="36">
        <v>3.3075E-2</v>
      </c>
      <c r="P471" s="40">
        <v>6.9</v>
      </c>
    </row>
    <row r="472" spans="1:16" ht="18" hidden="1" customHeight="1">
      <c r="A472" s="16" t="s">
        <v>894</v>
      </c>
      <c r="B472" s="8" t="s">
        <v>902</v>
      </c>
      <c r="C472" s="16" t="s">
        <v>924</v>
      </c>
      <c r="D472" s="17" t="s">
        <v>130</v>
      </c>
      <c r="E472" s="6" t="s">
        <v>829</v>
      </c>
      <c r="F472" s="30" t="str">
        <f t="shared" si="7"/>
        <v>TLF 5011 Проводной Телефон</v>
      </c>
      <c r="G472" s="43">
        <v>8693807203532</v>
      </c>
      <c r="H472" s="13">
        <v>10</v>
      </c>
      <c r="I472" s="7">
        <v>19.2</v>
      </c>
      <c r="J472" s="7">
        <v>5.5</v>
      </c>
      <c r="K472" s="7">
        <v>23.2</v>
      </c>
      <c r="L472" s="7">
        <v>30</v>
      </c>
      <c r="M472" s="7">
        <v>24</v>
      </c>
      <c r="N472" s="7">
        <v>45</v>
      </c>
      <c r="O472" s="36">
        <v>3.2399999999999998E-2</v>
      </c>
      <c r="P472" s="40">
        <v>10.8</v>
      </c>
    </row>
    <row r="473" spans="1:16" ht="18" hidden="1" customHeight="1">
      <c r="A473" s="16" t="s">
        <v>895</v>
      </c>
      <c r="B473" s="8" t="s">
        <v>902</v>
      </c>
      <c r="C473" s="16" t="s">
        <v>925</v>
      </c>
      <c r="D473" s="17" t="s">
        <v>130</v>
      </c>
      <c r="E473" s="6" t="s">
        <v>830</v>
      </c>
      <c r="F473" s="30" t="str">
        <f t="shared" si="7"/>
        <v>TLF 2008 DVD Плеер</v>
      </c>
      <c r="G473" s="43">
        <v>8693807207172</v>
      </c>
      <c r="H473" s="13">
        <v>4</v>
      </c>
      <c r="I473" s="7">
        <v>39.200000000000003</v>
      </c>
      <c r="J473" s="7">
        <v>8.5</v>
      </c>
      <c r="K473" s="7">
        <v>27.1</v>
      </c>
      <c r="L473" s="7">
        <v>40.5</v>
      </c>
      <c r="M473" s="7">
        <v>35.799999999999997</v>
      </c>
      <c r="N473" s="7">
        <v>28.9</v>
      </c>
      <c r="O473" s="36">
        <v>4.1902109999999992E-2</v>
      </c>
      <c r="P473" s="40">
        <v>10.5</v>
      </c>
    </row>
    <row r="474" spans="1:16" ht="18" hidden="1" customHeight="1">
      <c r="A474" s="16" t="s">
        <v>896</v>
      </c>
      <c r="B474" s="8" t="s">
        <v>902</v>
      </c>
      <c r="C474" s="16" t="s">
        <v>926</v>
      </c>
      <c r="D474" s="17" t="s">
        <v>130</v>
      </c>
      <c r="E474" s="6" t="s">
        <v>824</v>
      </c>
      <c r="F474" s="30" t="str">
        <f t="shared" si="7"/>
        <v>TLF 4012 Элементы питания</v>
      </c>
      <c r="G474" s="43">
        <v>8693807203457</v>
      </c>
      <c r="H474" s="13">
        <v>160</v>
      </c>
      <c r="I474" s="7">
        <v>13.5</v>
      </c>
      <c r="J474" s="7">
        <v>17.600000000000001</v>
      </c>
      <c r="K474" s="7">
        <v>8.9</v>
      </c>
      <c r="L474" s="7">
        <v>30</v>
      </c>
      <c r="M474" s="7">
        <v>40</v>
      </c>
      <c r="N474" s="7">
        <v>20.5</v>
      </c>
      <c r="O474" s="36">
        <v>2.47E-2</v>
      </c>
      <c r="P474" s="40">
        <v>9.5</v>
      </c>
    </row>
    <row r="475" spans="1:16" ht="18" hidden="1" customHeight="1">
      <c r="A475" s="16" t="s">
        <v>896</v>
      </c>
      <c r="B475" s="8" t="s">
        <v>902</v>
      </c>
      <c r="C475" s="16" t="s">
        <v>927</v>
      </c>
      <c r="D475" s="17" t="s">
        <v>130</v>
      </c>
      <c r="E475" s="6" t="s">
        <v>820</v>
      </c>
      <c r="F475" s="30" t="str">
        <f t="shared" si="7"/>
        <v>TLF 4014 Элементы питания</v>
      </c>
      <c r="G475" s="43">
        <v>8693807203464</v>
      </c>
      <c r="H475" s="13">
        <v>160</v>
      </c>
      <c r="I475" s="7">
        <v>13.5</v>
      </c>
      <c r="J475" s="7">
        <v>17.600000000000001</v>
      </c>
      <c r="K475" s="7">
        <v>8.9</v>
      </c>
      <c r="L475" s="7">
        <v>30</v>
      </c>
      <c r="M475" s="7">
        <v>40</v>
      </c>
      <c r="N475" s="7">
        <v>20.5</v>
      </c>
      <c r="O475" s="36">
        <v>2.3399999999999997E-2</v>
      </c>
      <c r="P475" s="40">
        <v>17</v>
      </c>
    </row>
    <row r="476" spans="1:16" ht="18" hidden="1" customHeight="1">
      <c r="A476" s="16" t="s">
        <v>896</v>
      </c>
      <c r="B476" s="8" t="s">
        <v>902</v>
      </c>
      <c r="C476" s="16" t="s">
        <v>928</v>
      </c>
      <c r="D476" s="17" t="s">
        <v>130</v>
      </c>
      <c r="E476" s="6" t="s">
        <v>822</v>
      </c>
      <c r="F476" s="30" t="str">
        <f t="shared" si="7"/>
        <v>TLF 4022 Элементы питания</v>
      </c>
      <c r="G476" s="43">
        <v>8693807203433</v>
      </c>
      <c r="H476" s="13">
        <v>240</v>
      </c>
      <c r="I476" s="7">
        <v>13.5</v>
      </c>
      <c r="J476" s="7">
        <v>19.5</v>
      </c>
      <c r="K476" s="7">
        <v>8.9</v>
      </c>
      <c r="L476" s="7">
        <v>29.5</v>
      </c>
      <c r="M476" s="7">
        <v>40</v>
      </c>
      <c r="N476" s="7">
        <v>22.3</v>
      </c>
      <c r="O476" s="36">
        <v>2.76E-2</v>
      </c>
      <c r="P476" s="40">
        <v>8.3000000000000007</v>
      </c>
    </row>
    <row r="477" spans="1:16" ht="18" hidden="1" customHeight="1">
      <c r="A477" s="16" t="s">
        <v>896</v>
      </c>
      <c r="B477" s="8" t="s">
        <v>902</v>
      </c>
      <c r="C477" s="16" t="s">
        <v>929</v>
      </c>
      <c r="D477" s="17" t="s">
        <v>130</v>
      </c>
      <c r="E477" s="6" t="s">
        <v>823</v>
      </c>
      <c r="F477" s="30" t="str">
        <f t="shared" si="7"/>
        <v>TLF 4024 Элементы питания</v>
      </c>
      <c r="G477" s="43">
        <v>8693807203440</v>
      </c>
      <c r="H477" s="13">
        <v>240</v>
      </c>
      <c r="I477" s="7">
        <v>13.5</v>
      </c>
      <c r="J477" s="7">
        <v>19.5</v>
      </c>
      <c r="K477" s="7">
        <v>8.9</v>
      </c>
      <c r="L477" s="7">
        <v>29.5</v>
      </c>
      <c r="M477" s="7">
        <v>40</v>
      </c>
      <c r="N477" s="7">
        <v>22.3</v>
      </c>
      <c r="O477" s="36">
        <v>2.6313999999999997E-2</v>
      </c>
      <c r="P477" s="40">
        <v>14</v>
      </c>
    </row>
    <row r="478" spans="1:16" ht="18" hidden="1" customHeight="1">
      <c r="A478" s="16" t="s">
        <v>896</v>
      </c>
      <c r="B478" s="8" t="s">
        <v>902</v>
      </c>
      <c r="C478" s="16" t="s">
        <v>930</v>
      </c>
      <c r="D478" s="17" t="s">
        <v>130</v>
      </c>
      <c r="E478" s="6" t="s">
        <v>826</v>
      </c>
      <c r="F478" s="30" t="str">
        <f t="shared" si="7"/>
        <v>TLF 4032 Элементы питания</v>
      </c>
      <c r="G478" s="43">
        <v>8693807203426</v>
      </c>
      <c r="H478" s="13">
        <v>96</v>
      </c>
      <c r="I478" s="7">
        <v>13.5</v>
      </c>
      <c r="J478" s="7">
        <v>17.2</v>
      </c>
      <c r="K478" s="7">
        <v>8.9</v>
      </c>
      <c r="L478" s="7">
        <v>30</v>
      </c>
      <c r="M478" s="7">
        <v>40</v>
      </c>
      <c r="N478" s="7">
        <v>20.100000000000001</v>
      </c>
      <c r="O478" s="36">
        <v>2.4299999999999999E-2</v>
      </c>
      <c r="P478" s="40">
        <v>15</v>
      </c>
    </row>
    <row r="479" spans="1:16" ht="18" hidden="1" customHeight="1">
      <c r="A479" s="16" t="s">
        <v>896</v>
      </c>
      <c r="B479" s="8" t="s">
        <v>902</v>
      </c>
      <c r="C479" s="16" t="s">
        <v>931</v>
      </c>
      <c r="D479" s="17" t="s">
        <v>130</v>
      </c>
      <c r="E479" s="6" t="s">
        <v>819</v>
      </c>
      <c r="F479" s="30" t="str">
        <f t="shared" si="7"/>
        <v>TLF 4042 Элементы питания</v>
      </c>
      <c r="G479" s="43">
        <v>8693807203419</v>
      </c>
      <c r="H479" s="13">
        <v>48</v>
      </c>
      <c r="I479" s="7">
        <v>15.4</v>
      </c>
      <c r="J479" s="7">
        <v>21.9</v>
      </c>
      <c r="K479" s="7">
        <v>8.9</v>
      </c>
      <c r="L479" s="7">
        <v>21</v>
      </c>
      <c r="M479" s="7">
        <v>34</v>
      </c>
      <c r="N479" s="7">
        <v>24.8</v>
      </c>
      <c r="O479" s="36">
        <v>1.7600000000000001E-2</v>
      </c>
      <c r="P479" s="40">
        <v>14.7</v>
      </c>
    </row>
    <row r="480" spans="1:16" ht="18" hidden="1" customHeight="1">
      <c r="A480" s="16" t="s">
        <v>896</v>
      </c>
      <c r="B480" s="8" t="s">
        <v>902</v>
      </c>
      <c r="C480" s="16" t="s">
        <v>932</v>
      </c>
      <c r="D480" s="17" t="s">
        <v>130</v>
      </c>
      <c r="E480" s="6" t="s">
        <v>825</v>
      </c>
      <c r="F480" s="30" t="str">
        <f t="shared" si="7"/>
        <v>TLF 4051 Элементы питания</v>
      </c>
      <c r="G480" s="43">
        <v>8693807203402</v>
      </c>
      <c r="H480" s="13">
        <v>240</v>
      </c>
      <c r="I480" s="7">
        <v>13.4</v>
      </c>
      <c r="J480" s="7">
        <v>31.6</v>
      </c>
      <c r="K480" s="7">
        <v>8.9</v>
      </c>
      <c r="L480" s="7">
        <v>30</v>
      </c>
      <c r="M480" s="7">
        <v>40</v>
      </c>
      <c r="N480" s="7">
        <v>34.5</v>
      </c>
      <c r="O480" s="36">
        <v>4.1399999999999999E-2</v>
      </c>
      <c r="P480" s="40">
        <v>14.8</v>
      </c>
    </row>
    <row r="481" spans="1:16" ht="18" hidden="1" customHeight="1">
      <c r="A481" s="16" t="s">
        <v>896</v>
      </c>
      <c r="B481" s="8" t="s">
        <v>902</v>
      </c>
      <c r="C481" s="16" t="s">
        <v>933</v>
      </c>
      <c r="D481" s="17" t="s">
        <v>130</v>
      </c>
      <c r="E481" s="6" t="s">
        <v>818</v>
      </c>
      <c r="F481" s="30" t="str">
        <f t="shared" si="7"/>
        <v>TLF 4010 Элементы питания</v>
      </c>
      <c r="G481" s="43">
        <v>8693807199804</v>
      </c>
      <c r="H481" s="13">
        <v>60</v>
      </c>
      <c r="I481" s="7">
        <v>10.9</v>
      </c>
      <c r="J481" s="7">
        <v>14.8</v>
      </c>
      <c r="K481" s="7">
        <v>8.8000000000000007</v>
      </c>
      <c r="L481" s="7">
        <v>17</v>
      </c>
      <c r="M481" s="7">
        <v>36</v>
      </c>
      <c r="N481" s="7">
        <v>20.5</v>
      </c>
      <c r="O481" s="36">
        <v>1.2546000000000002E-2</v>
      </c>
      <c r="P481" s="40">
        <v>15.1</v>
      </c>
    </row>
    <row r="482" spans="1:16" ht="18" hidden="1" customHeight="1">
      <c r="A482" s="16" t="s">
        <v>896</v>
      </c>
      <c r="B482" s="8" t="s">
        <v>902</v>
      </c>
      <c r="C482" s="16" t="s">
        <v>934</v>
      </c>
      <c r="D482" s="17" t="s">
        <v>130</v>
      </c>
      <c r="E482" s="6" t="s">
        <v>821</v>
      </c>
      <c r="F482" s="30" t="str">
        <f t="shared" si="7"/>
        <v>TLF 4020 Элементы питания</v>
      </c>
      <c r="G482" s="43">
        <v>8693807199811</v>
      </c>
      <c r="H482" s="13">
        <v>60</v>
      </c>
      <c r="I482" s="7">
        <v>9.6999999999999993</v>
      </c>
      <c r="J482" s="7">
        <v>10.9</v>
      </c>
      <c r="K482" s="7">
        <v>6.8</v>
      </c>
      <c r="L482" s="7">
        <v>13</v>
      </c>
      <c r="M482" s="7">
        <v>32.5</v>
      </c>
      <c r="N482" s="7">
        <v>16</v>
      </c>
      <c r="O482" s="36">
        <v>6.7600000000000004E-3</v>
      </c>
      <c r="P482" s="40">
        <v>7.7</v>
      </c>
    </row>
    <row r="483" spans="1:16" ht="18" hidden="1" customHeight="1">
      <c r="A483" s="16" t="s">
        <v>896</v>
      </c>
      <c r="B483" s="8" t="s">
        <v>902</v>
      </c>
      <c r="C483" s="16" t="s">
        <v>935</v>
      </c>
      <c r="D483" s="17" t="s">
        <v>130</v>
      </c>
      <c r="E483" s="6" t="s">
        <v>828</v>
      </c>
      <c r="F483" s="30" t="str">
        <f t="shared" si="7"/>
        <v>TLF 4064 Элементы питания</v>
      </c>
      <c r="G483" s="43">
        <v>8693807203525</v>
      </c>
      <c r="H483" s="13">
        <v>12</v>
      </c>
      <c r="I483" s="22"/>
      <c r="J483" s="22"/>
      <c r="K483" s="22"/>
      <c r="L483" s="7">
        <v>354</v>
      </c>
      <c r="M483" s="7">
        <v>238</v>
      </c>
      <c r="N483" s="7">
        <v>172</v>
      </c>
      <c r="O483" s="36">
        <v>1.4500000000000001E-2</v>
      </c>
      <c r="P483" s="40">
        <v>4</v>
      </c>
    </row>
    <row r="484" spans="1:16" ht="18" hidden="1" customHeight="1">
      <c r="A484" s="16" t="s">
        <v>896</v>
      </c>
      <c r="B484" s="8" t="s">
        <v>902</v>
      </c>
      <c r="C484" s="16" t="s">
        <v>936</v>
      </c>
      <c r="D484" s="17" t="s">
        <v>130</v>
      </c>
      <c r="E484" s="6" t="s">
        <v>827</v>
      </c>
      <c r="F484" s="30" t="str">
        <f t="shared" si="7"/>
        <v>TLF 4066 Элементы питания</v>
      </c>
      <c r="G484" s="43">
        <v>8693807203587</v>
      </c>
      <c r="H484" s="13">
        <v>12</v>
      </c>
      <c r="I484" s="22"/>
      <c r="J484" s="22"/>
      <c r="K484" s="22"/>
      <c r="L484" s="7">
        <v>57.2</v>
      </c>
      <c r="M484" s="7">
        <v>27</v>
      </c>
      <c r="N484" s="7">
        <v>32.799999999999997</v>
      </c>
      <c r="O484" s="36">
        <v>0.05</v>
      </c>
      <c r="P484" s="40">
        <v>10</v>
      </c>
    </row>
    <row r="485" spans="1:16" ht="18" hidden="1" customHeight="1">
      <c r="A485" s="16" t="s">
        <v>896</v>
      </c>
      <c r="B485" s="8" t="s">
        <v>902</v>
      </c>
      <c r="C485" s="16" t="s">
        <v>937</v>
      </c>
      <c r="D485" s="17" t="s">
        <v>130</v>
      </c>
      <c r="E485" s="6" t="s">
        <v>996</v>
      </c>
      <c r="F485" s="30" t="str">
        <f t="shared" si="7"/>
        <v>TLF 4068 Элементы питания</v>
      </c>
      <c r="G485" s="43">
        <v>8693807203600</v>
      </c>
      <c r="H485" s="13">
        <v>20</v>
      </c>
      <c r="I485" s="22"/>
      <c r="J485" s="22"/>
      <c r="K485" s="22"/>
      <c r="L485" s="7">
        <v>49.9</v>
      </c>
      <c r="M485" s="7">
        <v>19</v>
      </c>
      <c r="N485" s="7">
        <v>32.4</v>
      </c>
      <c r="O485" s="36">
        <v>3.1E-2</v>
      </c>
      <c r="P485" s="40">
        <v>7.7</v>
      </c>
    </row>
    <row r="486" spans="1:16" ht="18" hidden="1" customHeight="1">
      <c r="A486" s="16" t="s">
        <v>896</v>
      </c>
      <c r="B486" s="8" t="s">
        <v>902</v>
      </c>
      <c r="C486" s="16" t="s">
        <v>938</v>
      </c>
      <c r="D486" s="17" t="s">
        <v>130</v>
      </c>
      <c r="E486" s="6" t="s">
        <v>997</v>
      </c>
      <c r="F486" s="30" t="str">
        <f t="shared" si="7"/>
        <v>TLF 4063 Элементы питания</v>
      </c>
      <c r="G486" s="43">
        <v>8693807203570</v>
      </c>
      <c r="H486" s="13">
        <v>16</v>
      </c>
      <c r="I486" s="22"/>
      <c r="J486" s="22"/>
      <c r="K486" s="22"/>
      <c r="L486" s="7">
        <v>23</v>
      </c>
      <c r="M486" s="7">
        <v>39.5</v>
      </c>
      <c r="N486" s="7">
        <v>34</v>
      </c>
      <c r="O486" s="36">
        <v>3.1E-2</v>
      </c>
      <c r="P486" s="40">
        <v>7.6</v>
      </c>
    </row>
    <row r="487" spans="1:16" ht="18" hidden="1" customHeight="1">
      <c r="A487" s="16" t="s">
        <v>896</v>
      </c>
      <c r="B487" s="8" t="s">
        <v>902</v>
      </c>
      <c r="C487" s="16" t="s">
        <v>939</v>
      </c>
      <c r="D487" s="17" t="s">
        <v>130</v>
      </c>
      <c r="E487" s="6" t="s">
        <v>998</v>
      </c>
      <c r="F487" s="30" t="str">
        <f t="shared" si="7"/>
        <v>TLF 4067 Элементы питания</v>
      </c>
      <c r="G487" s="43">
        <v>8693807203594</v>
      </c>
      <c r="H487" s="13">
        <v>12</v>
      </c>
      <c r="I487" s="22"/>
      <c r="J487" s="22"/>
      <c r="K487" s="22"/>
      <c r="L487" s="7">
        <v>49.2</v>
      </c>
      <c r="M487" s="7">
        <v>19.100000000000001</v>
      </c>
      <c r="N487" s="7">
        <v>35.4</v>
      </c>
      <c r="O487" s="36">
        <v>3.3000000000000002E-2</v>
      </c>
      <c r="P487" s="40">
        <v>10.4</v>
      </c>
    </row>
    <row r="488" spans="1:16" ht="18" hidden="1" customHeight="1">
      <c r="A488" s="16" t="s">
        <v>897</v>
      </c>
      <c r="B488" s="8" t="s">
        <v>902</v>
      </c>
      <c r="C488" s="16" t="s">
        <v>940</v>
      </c>
      <c r="D488" s="17" t="s">
        <v>130</v>
      </c>
      <c r="E488" s="6" t="s">
        <v>999</v>
      </c>
      <c r="F488" s="30" t="str">
        <f t="shared" si="7"/>
        <v>TLF CN904 LED-лампы</v>
      </c>
      <c r="G488" s="43">
        <v>4610009392103</v>
      </c>
      <c r="H488" s="13">
        <v>50</v>
      </c>
      <c r="I488" s="22"/>
      <c r="J488" s="22"/>
      <c r="K488" s="22"/>
      <c r="L488" s="7">
        <v>110</v>
      </c>
      <c r="M488" s="7">
        <v>30</v>
      </c>
      <c r="N488" s="7">
        <v>25</v>
      </c>
      <c r="O488" s="36">
        <v>8.2500000000000004E-2</v>
      </c>
      <c r="P488" s="41"/>
    </row>
    <row r="489" spans="1:16" ht="18" hidden="1" customHeight="1">
      <c r="A489" s="16" t="s">
        <v>897</v>
      </c>
      <c r="B489" s="8" t="s">
        <v>902</v>
      </c>
      <c r="C489" s="16" t="s">
        <v>941</v>
      </c>
      <c r="D489" s="17" t="s">
        <v>130</v>
      </c>
      <c r="E489" s="6" t="s">
        <v>1000</v>
      </c>
      <c r="F489" s="30" t="str">
        <f t="shared" si="7"/>
        <v>TLF CN905 LED-лампы</v>
      </c>
      <c r="G489" s="43">
        <v>4610009392110</v>
      </c>
      <c r="H489" s="13">
        <v>50</v>
      </c>
      <c r="I489" s="22"/>
      <c r="J489" s="22"/>
      <c r="K489" s="22"/>
      <c r="L489" s="7">
        <v>110</v>
      </c>
      <c r="M489" s="7">
        <v>30</v>
      </c>
      <c r="N489" s="7">
        <v>25</v>
      </c>
      <c r="O489" s="36">
        <v>8.2500000000000004E-2</v>
      </c>
      <c r="P489" s="41"/>
    </row>
    <row r="490" spans="1:16" ht="18" hidden="1" customHeight="1">
      <c r="A490" s="16" t="s">
        <v>897</v>
      </c>
      <c r="B490" s="8" t="s">
        <v>902</v>
      </c>
      <c r="C490" s="16" t="s">
        <v>942</v>
      </c>
      <c r="D490" s="17" t="s">
        <v>130</v>
      </c>
      <c r="E490" s="6" t="s">
        <v>1001</v>
      </c>
      <c r="F490" s="30" t="str">
        <f t="shared" si="7"/>
        <v>TLF CN906 LED-лампы</v>
      </c>
      <c r="G490" s="43">
        <v>4610009392127</v>
      </c>
      <c r="H490" s="13">
        <v>50</v>
      </c>
      <c r="I490" s="22"/>
      <c r="J490" s="22"/>
      <c r="K490" s="22"/>
      <c r="L490" s="7">
        <v>110</v>
      </c>
      <c r="M490" s="7">
        <v>30</v>
      </c>
      <c r="N490" s="7">
        <v>25</v>
      </c>
      <c r="O490" s="36">
        <v>8.2500000000000004E-2</v>
      </c>
      <c r="P490" s="41"/>
    </row>
    <row r="491" spans="1:16" ht="18" hidden="1" customHeight="1">
      <c r="A491" s="16" t="s">
        <v>897</v>
      </c>
      <c r="B491" s="8" t="s">
        <v>902</v>
      </c>
      <c r="C491" s="16" t="s">
        <v>943</v>
      </c>
      <c r="D491" s="17" t="s">
        <v>130</v>
      </c>
      <c r="E491" s="6" t="s">
        <v>1002</v>
      </c>
      <c r="F491" s="30" t="str">
        <f t="shared" si="7"/>
        <v>TLF CN916 LED-лампы</v>
      </c>
      <c r="G491" s="43">
        <v>4610009392226</v>
      </c>
      <c r="H491" s="13">
        <v>50</v>
      </c>
      <c r="I491" s="22"/>
      <c r="J491" s="22"/>
      <c r="K491" s="22"/>
      <c r="L491" s="7">
        <v>110</v>
      </c>
      <c r="M491" s="7">
        <v>30</v>
      </c>
      <c r="N491" s="7">
        <v>25</v>
      </c>
      <c r="O491" s="36">
        <v>8.2500000000000004E-2</v>
      </c>
      <c r="P491" s="41"/>
    </row>
    <row r="492" spans="1:16" ht="18" hidden="1" customHeight="1">
      <c r="A492" s="16" t="s">
        <v>897</v>
      </c>
      <c r="B492" s="8" t="s">
        <v>902</v>
      </c>
      <c r="C492" s="16" t="s">
        <v>944</v>
      </c>
      <c r="D492" s="17" t="s">
        <v>130</v>
      </c>
      <c r="E492" s="6" t="s">
        <v>1003</v>
      </c>
      <c r="F492" s="30" t="str">
        <f t="shared" si="7"/>
        <v>TLF CN917 LED-лампы</v>
      </c>
      <c r="G492" s="43">
        <v>4610009392233</v>
      </c>
      <c r="H492" s="13">
        <v>50</v>
      </c>
      <c r="I492" s="22"/>
      <c r="J492" s="22"/>
      <c r="K492" s="22"/>
      <c r="L492" s="7">
        <v>110</v>
      </c>
      <c r="M492" s="7">
        <v>30</v>
      </c>
      <c r="N492" s="7">
        <v>25</v>
      </c>
      <c r="O492" s="36">
        <v>8.2500000000000004E-2</v>
      </c>
      <c r="P492" s="41"/>
    </row>
    <row r="493" spans="1:16" ht="18" hidden="1" customHeight="1">
      <c r="A493" s="16" t="s">
        <v>897</v>
      </c>
      <c r="B493" s="8" t="s">
        <v>902</v>
      </c>
      <c r="C493" s="16" t="s">
        <v>945</v>
      </c>
      <c r="D493" s="17" t="s">
        <v>130</v>
      </c>
      <c r="E493" s="6" t="s">
        <v>1004</v>
      </c>
      <c r="F493" s="30" t="str">
        <f t="shared" si="7"/>
        <v>TLF CN918 LED-лампы</v>
      </c>
      <c r="G493" s="43">
        <v>4610009392240</v>
      </c>
      <c r="H493" s="13">
        <v>50</v>
      </c>
      <c r="I493" s="22"/>
      <c r="J493" s="22"/>
      <c r="K493" s="22"/>
      <c r="L493" s="7">
        <v>110</v>
      </c>
      <c r="M493" s="7">
        <v>30</v>
      </c>
      <c r="N493" s="7">
        <v>25</v>
      </c>
      <c r="O493" s="36">
        <v>8.2500000000000004E-2</v>
      </c>
      <c r="P493" s="41"/>
    </row>
    <row r="494" spans="1:16" ht="18" hidden="1" customHeight="1">
      <c r="A494" s="16" t="s">
        <v>897</v>
      </c>
      <c r="B494" s="8" t="s">
        <v>902</v>
      </c>
      <c r="C494" s="16" t="s">
        <v>946</v>
      </c>
      <c r="D494" s="17" t="s">
        <v>130</v>
      </c>
      <c r="E494" s="6" t="s">
        <v>1005</v>
      </c>
      <c r="F494" s="30" t="str">
        <f t="shared" si="7"/>
        <v>TLF CN922 LED-лампы</v>
      </c>
      <c r="G494" s="43">
        <v>4610009392288</v>
      </c>
      <c r="H494" s="13">
        <v>50</v>
      </c>
      <c r="I494" s="22"/>
      <c r="J494" s="22"/>
      <c r="K494" s="22"/>
      <c r="L494" s="7">
        <v>110</v>
      </c>
      <c r="M494" s="7">
        <v>30</v>
      </c>
      <c r="N494" s="7">
        <v>25</v>
      </c>
      <c r="O494" s="36">
        <v>8.2500000000000004E-2</v>
      </c>
      <c r="P494" s="41"/>
    </row>
    <row r="495" spans="1:16" ht="18" hidden="1" customHeight="1">
      <c r="A495" s="16" t="s">
        <v>897</v>
      </c>
      <c r="B495" s="8" t="s">
        <v>902</v>
      </c>
      <c r="C495" s="16" t="s">
        <v>947</v>
      </c>
      <c r="D495" s="17" t="s">
        <v>130</v>
      </c>
      <c r="E495" s="6" t="s">
        <v>1006</v>
      </c>
      <c r="F495" s="30" t="str">
        <f t="shared" si="7"/>
        <v>TLF CN923 LED-лампы</v>
      </c>
      <c r="G495" s="43">
        <v>4610009392295</v>
      </c>
      <c r="H495" s="13">
        <v>50</v>
      </c>
      <c r="I495" s="22"/>
      <c r="J495" s="22"/>
      <c r="K495" s="22"/>
      <c r="L495" s="7">
        <v>110</v>
      </c>
      <c r="M495" s="7">
        <v>30</v>
      </c>
      <c r="N495" s="7">
        <v>25</v>
      </c>
      <c r="O495" s="36">
        <v>8.2500000000000004E-2</v>
      </c>
      <c r="P495" s="41"/>
    </row>
    <row r="496" spans="1:16" ht="18" hidden="1" customHeight="1">
      <c r="A496" s="16" t="s">
        <v>897</v>
      </c>
      <c r="B496" s="8" t="s">
        <v>902</v>
      </c>
      <c r="C496" s="16" t="s">
        <v>948</v>
      </c>
      <c r="D496" s="17" t="s">
        <v>130</v>
      </c>
      <c r="E496" s="6" t="s">
        <v>1007</v>
      </c>
      <c r="F496" s="30" t="str">
        <f t="shared" si="7"/>
        <v>TLF CN924 LED-лампы</v>
      </c>
      <c r="G496" s="43">
        <v>4610009392301</v>
      </c>
      <c r="H496" s="13">
        <v>50</v>
      </c>
      <c r="I496" s="22"/>
      <c r="J496" s="22"/>
      <c r="K496" s="22"/>
      <c r="L496" s="7">
        <v>110</v>
      </c>
      <c r="M496" s="7">
        <v>30</v>
      </c>
      <c r="N496" s="7">
        <v>25</v>
      </c>
      <c r="O496" s="36">
        <v>8.2500000000000004E-2</v>
      </c>
      <c r="P496" s="41"/>
    </row>
    <row r="497" spans="1:16" ht="18" hidden="1" customHeight="1">
      <c r="A497" s="16" t="s">
        <v>897</v>
      </c>
      <c r="B497" s="8" t="s">
        <v>902</v>
      </c>
      <c r="C497" s="16" t="s">
        <v>949</v>
      </c>
      <c r="D497" s="17" t="s">
        <v>130</v>
      </c>
      <c r="E497" s="6" t="s">
        <v>1008</v>
      </c>
      <c r="F497" s="30" t="str">
        <f t="shared" si="7"/>
        <v>TLF CN928 LED-лампы</v>
      </c>
      <c r="G497" s="43">
        <v>4610009390291</v>
      </c>
      <c r="H497" s="13">
        <v>50</v>
      </c>
      <c r="I497" s="22"/>
      <c r="J497" s="22"/>
      <c r="K497" s="22"/>
      <c r="L497" s="7">
        <v>110</v>
      </c>
      <c r="M497" s="7">
        <v>30</v>
      </c>
      <c r="N497" s="7">
        <v>25</v>
      </c>
      <c r="O497" s="36">
        <v>8.2500000000000004E-2</v>
      </c>
      <c r="P497" s="41"/>
    </row>
    <row r="498" spans="1:16" ht="18" hidden="1" customHeight="1">
      <c r="A498" s="16" t="s">
        <v>897</v>
      </c>
      <c r="B498" s="8" t="s">
        <v>902</v>
      </c>
      <c r="C498" s="16" t="s">
        <v>950</v>
      </c>
      <c r="D498" s="17" t="s">
        <v>130</v>
      </c>
      <c r="E498" s="6" t="s">
        <v>1009</v>
      </c>
      <c r="F498" s="30" t="str">
        <f t="shared" si="7"/>
        <v>TLF CN929 LED-лампы</v>
      </c>
      <c r="G498" s="43">
        <v>4610009390307</v>
      </c>
      <c r="H498" s="13">
        <v>50</v>
      </c>
      <c r="I498" s="22"/>
      <c r="J498" s="22"/>
      <c r="K498" s="22"/>
      <c r="L498" s="7">
        <v>110</v>
      </c>
      <c r="M498" s="7">
        <v>30</v>
      </c>
      <c r="N498" s="7">
        <v>25</v>
      </c>
      <c r="O498" s="36">
        <v>8.2500000000000004E-2</v>
      </c>
      <c r="P498" s="41"/>
    </row>
    <row r="499" spans="1:16" ht="18" hidden="1" customHeight="1">
      <c r="A499" s="16" t="s">
        <v>897</v>
      </c>
      <c r="B499" s="8" t="s">
        <v>902</v>
      </c>
      <c r="C499" s="16" t="s">
        <v>951</v>
      </c>
      <c r="D499" s="17" t="s">
        <v>130</v>
      </c>
      <c r="E499" s="6" t="s">
        <v>1010</v>
      </c>
      <c r="F499" s="30" t="str">
        <f t="shared" si="7"/>
        <v>TLF CN930 LED-лампы</v>
      </c>
      <c r="G499" s="43">
        <v>4610009390314</v>
      </c>
      <c r="H499" s="13">
        <v>50</v>
      </c>
      <c r="I499" s="22"/>
      <c r="J499" s="22"/>
      <c r="K499" s="22"/>
      <c r="L499" s="7">
        <v>110</v>
      </c>
      <c r="M499" s="7">
        <v>30</v>
      </c>
      <c r="N499" s="7">
        <v>25</v>
      </c>
      <c r="O499" s="36">
        <v>8.2500000000000004E-2</v>
      </c>
      <c r="P499" s="41"/>
    </row>
    <row r="500" spans="1:16" ht="18" hidden="1" customHeight="1">
      <c r="A500" s="16" t="s">
        <v>897</v>
      </c>
      <c r="B500" s="8" t="s">
        <v>902</v>
      </c>
      <c r="C500" s="16" t="s">
        <v>952</v>
      </c>
      <c r="D500" s="17" t="s">
        <v>130</v>
      </c>
      <c r="E500" s="6" t="s">
        <v>1011</v>
      </c>
      <c r="F500" s="30" t="str">
        <f t="shared" si="7"/>
        <v>TLF CN934 LED-лампы</v>
      </c>
      <c r="G500" s="43">
        <v>4610009392349</v>
      </c>
      <c r="H500" s="13">
        <v>50</v>
      </c>
      <c r="I500" s="22"/>
      <c r="J500" s="22"/>
      <c r="K500" s="22"/>
      <c r="L500" s="7">
        <v>110</v>
      </c>
      <c r="M500" s="7">
        <v>30</v>
      </c>
      <c r="N500" s="7">
        <v>25</v>
      </c>
      <c r="O500" s="36">
        <v>8.2500000000000004E-2</v>
      </c>
      <c r="P500" s="41"/>
    </row>
    <row r="501" spans="1:16" ht="18" hidden="1" customHeight="1">
      <c r="A501" s="16" t="s">
        <v>897</v>
      </c>
      <c r="B501" s="8" t="s">
        <v>902</v>
      </c>
      <c r="C501" s="16" t="s">
        <v>953</v>
      </c>
      <c r="D501" s="17" t="s">
        <v>130</v>
      </c>
      <c r="E501" s="6" t="s">
        <v>1012</v>
      </c>
      <c r="F501" s="30" t="str">
        <f t="shared" si="7"/>
        <v>TLF CN935 LED-лампы</v>
      </c>
      <c r="G501" s="43">
        <v>4610009392356</v>
      </c>
      <c r="H501" s="13">
        <v>50</v>
      </c>
      <c r="I501" s="22"/>
      <c r="J501" s="22"/>
      <c r="K501" s="22"/>
      <c r="L501" s="7">
        <v>110</v>
      </c>
      <c r="M501" s="7">
        <v>30</v>
      </c>
      <c r="N501" s="7">
        <v>25</v>
      </c>
      <c r="O501" s="36">
        <v>8.2500000000000004E-2</v>
      </c>
      <c r="P501" s="41"/>
    </row>
    <row r="502" spans="1:16" ht="18" hidden="1" customHeight="1">
      <c r="A502" s="16" t="s">
        <v>897</v>
      </c>
      <c r="B502" s="8" t="s">
        <v>902</v>
      </c>
      <c r="C502" s="16" t="s">
        <v>954</v>
      </c>
      <c r="D502" s="17" t="s">
        <v>130</v>
      </c>
      <c r="E502" s="6" t="s">
        <v>1013</v>
      </c>
      <c r="F502" s="30" t="str">
        <f t="shared" si="7"/>
        <v>TLF CN936 LED-лампы</v>
      </c>
      <c r="G502" s="43">
        <v>4610009392363</v>
      </c>
      <c r="H502" s="13">
        <v>50</v>
      </c>
      <c r="I502" s="22"/>
      <c r="J502" s="22"/>
      <c r="K502" s="22"/>
      <c r="L502" s="7">
        <v>110</v>
      </c>
      <c r="M502" s="7">
        <v>30</v>
      </c>
      <c r="N502" s="7">
        <v>25</v>
      </c>
      <c r="O502" s="36">
        <v>8.2500000000000004E-2</v>
      </c>
      <c r="P502" s="41"/>
    </row>
    <row r="503" spans="1:16" ht="18" hidden="1" customHeight="1">
      <c r="A503" s="16" t="s">
        <v>897</v>
      </c>
      <c r="B503" s="8" t="s">
        <v>902</v>
      </c>
      <c r="C503" s="16" t="s">
        <v>955</v>
      </c>
      <c r="D503" s="17" t="s">
        <v>130</v>
      </c>
      <c r="E503" s="6" t="s">
        <v>1014</v>
      </c>
      <c r="F503" s="30" t="str">
        <f t="shared" si="7"/>
        <v>TLF CN937 LED-лампы</v>
      </c>
      <c r="G503" s="43">
        <v>4610009392370</v>
      </c>
      <c r="H503" s="13">
        <v>50</v>
      </c>
      <c r="I503" s="22"/>
      <c r="J503" s="22"/>
      <c r="K503" s="22"/>
      <c r="L503" s="7">
        <v>110</v>
      </c>
      <c r="M503" s="7">
        <v>30</v>
      </c>
      <c r="N503" s="7">
        <v>25</v>
      </c>
      <c r="O503" s="36">
        <v>8.2500000000000004E-2</v>
      </c>
      <c r="P503" s="41"/>
    </row>
    <row r="504" spans="1:16" ht="18" hidden="1" customHeight="1">
      <c r="A504" s="16" t="s">
        <v>897</v>
      </c>
      <c r="B504" s="8" t="s">
        <v>902</v>
      </c>
      <c r="C504" s="16" t="s">
        <v>956</v>
      </c>
      <c r="D504" s="17" t="s">
        <v>130</v>
      </c>
      <c r="E504" s="6" t="s">
        <v>1015</v>
      </c>
      <c r="F504" s="30" t="str">
        <f t="shared" si="7"/>
        <v>TLF CN938 LED-лампы</v>
      </c>
      <c r="G504" s="43">
        <v>4610009392387</v>
      </c>
      <c r="H504" s="13">
        <v>50</v>
      </c>
      <c r="I504" s="22"/>
      <c r="J504" s="22"/>
      <c r="K504" s="22"/>
      <c r="L504" s="7">
        <v>110</v>
      </c>
      <c r="M504" s="7">
        <v>30</v>
      </c>
      <c r="N504" s="7">
        <v>25</v>
      </c>
      <c r="O504" s="36">
        <v>8.2500000000000004E-2</v>
      </c>
      <c r="P504" s="41"/>
    </row>
    <row r="505" spans="1:16" ht="18" hidden="1" customHeight="1">
      <c r="A505" s="16" t="s">
        <v>897</v>
      </c>
      <c r="B505" s="8" t="s">
        <v>902</v>
      </c>
      <c r="C505" s="16" t="s">
        <v>957</v>
      </c>
      <c r="D505" s="17" t="s">
        <v>130</v>
      </c>
      <c r="E505" s="6" t="s">
        <v>1016</v>
      </c>
      <c r="F505" s="30" t="str">
        <f t="shared" si="7"/>
        <v>TLF CN939 LED-лампы</v>
      </c>
      <c r="G505" s="43">
        <v>4610009392394</v>
      </c>
      <c r="H505" s="13">
        <v>50</v>
      </c>
      <c r="I505" s="22"/>
      <c r="J505" s="22"/>
      <c r="K505" s="22"/>
      <c r="L505" s="7">
        <v>110</v>
      </c>
      <c r="M505" s="7">
        <v>30</v>
      </c>
      <c r="N505" s="7">
        <v>25</v>
      </c>
      <c r="O505" s="36">
        <v>8.2500000000000004E-2</v>
      </c>
      <c r="P505" s="41"/>
    </row>
    <row r="506" spans="1:16" ht="18" hidden="1" customHeight="1">
      <c r="A506" s="16" t="s">
        <v>897</v>
      </c>
      <c r="B506" s="8" t="s">
        <v>902</v>
      </c>
      <c r="C506" s="16" t="s">
        <v>958</v>
      </c>
      <c r="D506" s="17" t="s">
        <v>130</v>
      </c>
      <c r="E506" s="6" t="s">
        <v>1017</v>
      </c>
      <c r="F506" s="30" t="str">
        <f t="shared" si="7"/>
        <v>TLF BL101 LED-лампы</v>
      </c>
      <c r="G506" s="43">
        <v>4610009390444</v>
      </c>
      <c r="H506" s="13">
        <v>50</v>
      </c>
      <c r="I506" s="22"/>
      <c r="J506" s="22"/>
      <c r="K506" s="22"/>
      <c r="L506" s="22"/>
      <c r="M506" s="22"/>
      <c r="N506" s="22"/>
      <c r="O506" s="36">
        <v>3.0870000000000002E-2</v>
      </c>
      <c r="P506" s="41"/>
    </row>
    <row r="507" spans="1:16" ht="18" hidden="1" customHeight="1">
      <c r="A507" s="16" t="s">
        <v>897</v>
      </c>
      <c r="B507" s="8" t="s">
        <v>902</v>
      </c>
      <c r="C507" s="16" t="s">
        <v>959</v>
      </c>
      <c r="D507" s="17" t="s">
        <v>130</v>
      </c>
      <c r="E507" s="6" t="s">
        <v>1018</v>
      </c>
      <c r="F507" s="30" t="str">
        <f t="shared" si="7"/>
        <v>TLF BL102 LED-лампы</v>
      </c>
      <c r="G507" s="43">
        <v>4610009390451</v>
      </c>
      <c r="H507" s="13">
        <v>50</v>
      </c>
      <c r="I507" s="22"/>
      <c r="J507" s="22"/>
      <c r="K507" s="22"/>
      <c r="L507" s="22"/>
      <c r="M507" s="22"/>
      <c r="N507" s="22"/>
      <c r="O507" s="36">
        <v>3.0870000000000002E-2</v>
      </c>
      <c r="P507" s="41"/>
    </row>
    <row r="508" spans="1:16" ht="18" hidden="1" customHeight="1">
      <c r="A508" s="16" t="s">
        <v>897</v>
      </c>
      <c r="B508" s="8" t="s">
        <v>902</v>
      </c>
      <c r="C508" s="16" t="s">
        <v>960</v>
      </c>
      <c r="D508" s="17" t="s">
        <v>130</v>
      </c>
      <c r="E508" s="6" t="s">
        <v>1019</v>
      </c>
      <c r="F508" s="30" t="str">
        <f t="shared" si="7"/>
        <v>TLF BL103 LED-лампы</v>
      </c>
      <c r="G508" s="43">
        <v>4610009390468</v>
      </c>
      <c r="H508" s="13">
        <v>50</v>
      </c>
      <c r="I508" s="22"/>
      <c r="J508" s="22"/>
      <c r="K508" s="22"/>
      <c r="L508" s="22"/>
      <c r="M508" s="22"/>
      <c r="N508" s="22"/>
      <c r="O508" s="36">
        <v>3.0870000000000002E-2</v>
      </c>
      <c r="P508" s="41"/>
    </row>
    <row r="509" spans="1:16" ht="18" hidden="1" customHeight="1">
      <c r="A509" s="16" t="s">
        <v>897</v>
      </c>
      <c r="B509" s="8" t="s">
        <v>902</v>
      </c>
      <c r="C509" s="16" t="s">
        <v>961</v>
      </c>
      <c r="D509" s="17" t="s">
        <v>130</v>
      </c>
      <c r="E509" s="6" t="s">
        <v>1020</v>
      </c>
      <c r="F509" s="30" t="str">
        <f t="shared" si="7"/>
        <v>TLF BL104 LED-лампы</v>
      </c>
      <c r="G509" s="43">
        <v>4610009390475</v>
      </c>
      <c r="H509" s="13">
        <v>50</v>
      </c>
      <c r="I509" s="22"/>
      <c r="J509" s="22"/>
      <c r="K509" s="22"/>
      <c r="L509" s="22"/>
      <c r="M509" s="22"/>
      <c r="N509" s="22"/>
      <c r="O509" s="36">
        <v>3.0870000000000002E-2</v>
      </c>
      <c r="P509" s="41"/>
    </row>
    <row r="510" spans="1:16" ht="18" hidden="1" customHeight="1">
      <c r="A510" s="16" t="s">
        <v>897</v>
      </c>
      <c r="B510" s="8" t="s">
        <v>902</v>
      </c>
      <c r="C510" s="16" t="s">
        <v>962</v>
      </c>
      <c r="D510" s="17" t="s">
        <v>130</v>
      </c>
      <c r="E510" s="6" t="s">
        <v>1021</v>
      </c>
      <c r="F510" s="30" t="str">
        <f t="shared" si="7"/>
        <v>TLF BL105 LED-лампы</v>
      </c>
      <c r="G510" s="43">
        <v>4610009390482</v>
      </c>
      <c r="H510" s="13">
        <v>50</v>
      </c>
      <c r="I510" s="22"/>
      <c r="J510" s="22"/>
      <c r="K510" s="22"/>
      <c r="L510" s="22"/>
      <c r="M510" s="22"/>
      <c r="N510" s="22"/>
      <c r="O510" s="36">
        <v>4.0154400000000007E-2</v>
      </c>
      <c r="P510" s="41"/>
    </row>
    <row r="511" spans="1:16" ht="18" hidden="1" customHeight="1">
      <c r="A511" s="16" t="s">
        <v>897</v>
      </c>
      <c r="B511" s="8" t="s">
        <v>902</v>
      </c>
      <c r="C511" s="16" t="s">
        <v>963</v>
      </c>
      <c r="D511" s="17" t="s">
        <v>130</v>
      </c>
      <c r="E511" s="6" t="s">
        <v>1022</v>
      </c>
      <c r="F511" s="30" t="str">
        <f t="shared" si="7"/>
        <v>TLF BL106 LED-лампы</v>
      </c>
      <c r="G511" s="43">
        <v>4610009390499</v>
      </c>
      <c r="H511" s="13">
        <v>50</v>
      </c>
      <c r="I511" s="22"/>
      <c r="J511" s="22"/>
      <c r="K511" s="22"/>
      <c r="L511" s="22"/>
      <c r="M511" s="22"/>
      <c r="N511" s="22"/>
      <c r="O511" s="36">
        <v>4.0154400000000007E-2</v>
      </c>
      <c r="P511" s="41"/>
    </row>
    <row r="512" spans="1:16" ht="18" hidden="1" customHeight="1">
      <c r="A512" s="16" t="s">
        <v>897</v>
      </c>
      <c r="B512" s="8" t="s">
        <v>902</v>
      </c>
      <c r="C512" s="16" t="s">
        <v>964</v>
      </c>
      <c r="D512" s="17" t="s">
        <v>130</v>
      </c>
      <c r="E512" s="6" t="s">
        <v>1023</v>
      </c>
      <c r="F512" s="30" t="str">
        <f t="shared" si="7"/>
        <v>TLF SP301 LED-лампы</v>
      </c>
      <c r="G512" s="43">
        <v>4610009390550</v>
      </c>
      <c r="H512" s="13">
        <v>50</v>
      </c>
      <c r="I512" s="22"/>
      <c r="J512" s="22"/>
      <c r="K512" s="22"/>
      <c r="L512" s="22"/>
      <c r="M512" s="22"/>
      <c r="N512" s="22"/>
      <c r="O512" s="36">
        <v>7.8029999999999983E-3</v>
      </c>
      <c r="P512" s="41"/>
    </row>
    <row r="513" spans="1:16" ht="18" hidden="1" customHeight="1">
      <c r="A513" s="16" t="s">
        <v>897</v>
      </c>
      <c r="B513" s="8" t="s">
        <v>902</v>
      </c>
      <c r="C513" s="16" t="s">
        <v>965</v>
      </c>
      <c r="D513" s="17" t="s">
        <v>130</v>
      </c>
      <c r="E513" s="6" t="s">
        <v>1024</v>
      </c>
      <c r="F513" s="30" t="str">
        <f t="shared" si="7"/>
        <v>TLF SP302 LED-лампы</v>
      </c>
      <c r="G513" s="43">
        <v>4610009390567</v>
      </c>
      <c r="H513" s="13">
        <v>50</v>
      </c>
      <c r="I513" s="22"/>
      <c r="J513" s="22"/>
      <c r="K513" s="22"/>
      <c r="L513" s="22"/>
      <c r="M513" s="22"/>
      <c r="N513" s="22"/>
      <c r="O513" s="36">
        <v>7.8029999999999983E-3</v>
      </c>
      <c r="P513" s="41"/>
    </row>
    <row r="514" spans="1:16" ht="18" hidden="1" customHeight="1">
      <c r="A514" s="16" t="s">
        <v>897</v>
      </c>
      <c r="B514" s="8" t="s">
        <v>902</v>
      </c>
      <c r="C514" s="16" t="s">
        <v>966</v>
      </c>
      <c r="D514" s="17" t="s">
        <v>130</v>
      </c>
      <c r="E514" s="6" t="s">
        <v>1025</v>
      </c>
      <c r="F514" s="30" t="str">
        <f t="shared" ref="F514:F548" si="8">CONCATENATE(C514," ",A514)</f>
        <v>TLF SP303 LED-лампы</v>
      </c>
      <c r="G514" s="43">
        <v>4610009390574</v>
      </c>
      <c r="H514" s="13">
        <v>50</v>
      </c>
      <c r="I514" s="22"/>
      <c r="J514" s="22"/>
      <c r="K514" s="22"/>
      <c r="L514" s="22"/>
      <c r="M514" s="22"/>
      <c r="N514" s="22"/>
      <c r="O514" s="36">
        <v>7.8029999999999983E-3</v>
      </c>
      <c r="P514" s="41"/>
    </row>
    <row r="515" spans="1:16" ht="18" hidden="1" customHeight="1">
      <c r="A515" s="16" t="s">
        <v>897</v>
      </c>
      <c r="B515" s="8" t="s">
        <v>902</v>
      </c>
      <c r="C515" s="16" t="s">
        <v>967</v>
      </c>
      <c r="D515" s="17" t="s">
        <v>130</v>
      </c>
      <c r="E515" s="6" t="s">
        <v>1026</v>
      </c>
      <c r="F515" s="30" t="str">
        <f t="shared" si="8"/>
        <v>TLF SP304 LED-лампы</v>
      </c>
      <c r="G515" s="43">
        <v>4610009390581</v>
      </c>
      <c r="H515" s="13">
        <v>50</v>
      </c>
      <c r="I515" s="22"/>
      <c r="J515" s="22"/>
      <c r="K515" s="22"/>
      <c r="L515" s="22"/>
      <c r="M515" s="22"/>
      <c r="N515" s="22"/>
      <c r="O515" s="36">
        <v>7.8029999999999983E-3</v>
      </c>
      <c r="P515" s="41"/>
    </row>
    <row r="516" spans="1:16" ht="18" hidden="1" customHeight="1">
      <c r="A516" s="16" t="s">
        <v>897</v>
      </c>
      <c r="B516" s="8" t="s">
        <v>902</v>
      </c>
      <c r="C516" s="16" t="s">
        <v>968</v>
      </c>
      <c r="D516" s="17" t="s">
        <v>130</v>
      </c>
      <c r="E516" s="6" t="s">
        <v>1027</v>
      </c>
      <c r="F516" s="30" t="str">
        <f t="shared" si="8"/>
        <v>TLF SP305 LED-лампы</v>
      </c>
      <c r="G516" s="43">
        <v>4610009390598</v>
      </c>
      <c r="H516" s="13">
        <v>50</v>
      </c>
      <c r="I516" s="22"/>
      <c r="J516" s="22"/>
      <c r="K516" s="22"/>
      <c r="L516" s="22"/>
      <c r="M516" s="22"/>
      <c r="N516" s="22"/>
      <c r="O516" s="36">
        <v>7.8029999999999983E-3</v>
      </c>
      <c r="P516" s="41"/>
    </row>
    <row r="517" spans="1:16" ht="18" hidden="1" customHeight="1">
      <c r="A517" s="16" t="s">
        <v>897</v>
      </c>
      <c r="B517" s="8" t="s">
        <v>902</v>
      </c>
      <c r="C517" s="16" t="s">
        <v>969</v>
      </c>
      <c r="D517" s="17" t="s">
        <v>130</v>
      </c>
      <c r="E517" s="6" t="s">
        <v>1028</v>
      </c>
      <c r="F517" s="30" t="str">
        <f t="shared" si="8"/>
        <v>TLF SP306 LED-лампы</v>
      </c>
      <c r="G517" s="43">
        <v>4610009390604</v>
      </c>
      <c r="H517" s="13">
        <v>50</v>
      </c>
      <c r="I517" s="22"/>
      <c r="J517" s="22"/>
      <c r="K517" s="22"/>
      <c r="L517" s="22"/>
      <c r="M517" s="22"/>
      <c r="N517" s="22"/>
      <c r="O517" s="36">
        <v>7.8029999999999983E-3</v>
      </c>
      <c r="P517" s="41"/>
    </row>
    <row r="518" spans="1:16" ht="18" hidden="1" customHeight="1">
      <c r="A518" s="16" t="s">
        <v>897</v>
      </c>
      <c r="B518" s="8" t="s">
        <v>902</v>
      </c>
      <c r="C518" s="16" t="s">
        <v>970</v>
      </c>
      <c r="D518" s="17" t="s">
        <v>130</v>
      </c>
      <c r="E518" s="6" t="s">
        <v>1029</v>
      </c>
      <c r="F518" s="30" t="str">
        <f t="shared" si="8"/>
        <v>TLF SP307 LED-лампы</v>
      </c>
      <c r="G518" s="43">
        <v>4610009390611</v>
      </c>
      <c r="H518" s="13">
        <v>50</v>
      </c>
      <c r="I518" s="22"/>
      <c r="J518" s="22"/>
      <c r="K518" s="22"/>
      <c r="L518" s="22"/>
      <c r="M518" s="22"/>
      <c r="N518" s="22"/>
      <c r="O518" s="36">
        <v>7.8029999999999983E-3</v>
      </c>
      <c r="P518" s="41"/>
    </row>
    <row r="519" spans="1:16" ht="18" hidden="1" customHeight="1">
      <c r="A519" s="16" t="s">
        <v>897</v>
      </c>
      <c r="B519" s="8" t="s">
        <v>902</v>
      </c>
      <c r="C519" s="16" t="s">
        <v>971</v>
      </c>
      <c r="D519" s="17" t="s">
        <v>130</v>
      </c>
      <c r="E519" s="6" t="s">
        <v>1030</v>
      </c>
      <c r="F519" s="30" t="str">
        <f t="shared" si="8"/>
        <v>TLF SP308 LED-лампы</v>
      </c>
      <c r="G519" s="43">
        <v>4610009390628</v>
      </c>
      <c r="H519" s="13">
        <v>50</v>
      </c>
      <c r="I519" s="22"/>
      <c r="J519" s="22"/>
      <c r="K519" s="22"/>
      <c r="L519" s="22"/>
      <c r="M519" s="22"/>
      <c r="N519" s="22"/>
      <c r="O519" s="36">
        <v>7.8029999999999983E-3</v>
      </c>
      <c r="P519" s="41"/>
    </row>
    <row r="520" spans="1:16" ht="18" hidden="1" customHeight="1">
      <c r="A520" s="16" t="s">
        <v>897</v>
      </c>
      <c r="B520" s="8" t="s">
        <v>902</v>
      </c>
      <c r="C520" s="16" t="s">
        <v>972</v>
      </c>
      <c r="D520" s="17" t="s">
        <v>130</v>
      </c>
      <c r="E520" s="6" t="s">
        <v>1031</v>
      </c>
      <c r="F520" s="30" t="str">
        <f t="shared" si="8"/>
        <v>TLF SP309 LED-лампы</v>
      </c>
      <c r="G520" s="43">
        <v>4610009390635</v>
      </c>
      <c r="H520" s="13">
        <v>50</v>
      </c>
      <c r="I520" s="22"/>
      <c r="J520" s="22"/>
      <c r="K520" s="22"/>
      <c r="L520" s="22"/>
      <c r="M520" s="22"/>
      <c r="N520" s="22"/>
      <c r="O520" s="36">
        <v>7.8029999999999983E-3</v>
      </c>
      <c r="P520" s="41"/>
    </row>
    <row r="521" spans="1:16" ht="18" hidden="1" customHeight="1">
      <c r="A521" s="16" t="s">
        <v>898</v>
      </c>
      <c r="B521" s="8" t="s">
        <v>902</v>
      </c>
      <c r="C521" s="16" t="s">
        <v>973</v>
      </c>
      <c r="D521" s="17" t="s">
        <v>130</v>
      </c>
      <c r="E521" s="6" t="s">
        <v>1032</v>
      </c>
      <c r="F521" s="30" t="str">
        <f t="shared" si="8"/>
        <v>TLF SP803 Лампы точечного света MR16</v>
      </c>
      <c r="G521" s="43">
        <v>4610009391861</v>
      </c>
      <c r="H521" s="13">
        <v>200</v>
      </c>
      <c r="I521" s="7">
        <v>5.2</v>
      </c>
      <c r="J521" s="7">
        <v>5.2</v>
      </c>
      <c r="K521" s="7">
        <v>6.7</v>
      </c>
      <c r="L521" s="22"/>
      <c r="M521" s="22"/>
      <c r="N521" s="22"/>
      <c r="O521" s="36">
        <v>4.2335999999999999E-2</v>
      </c>
      <c r="P521" s="40">
        <v>9.1999999999999993</v>
      </c>
    </row>
    <row r="522" spans="1:16" ht="18" hidden="1" customHeight="1">
      <c r="A522" s="16" t="s">
        <v>898</v>
      </c>
      <c r="B522" s="8" t="s">
        <v>902</v>
      </c>
      <c r="C522" s="16" t="s">
        <v>974</v>
      </c>
      <c r="D522" s="17" t="s">
        <v>130</v>
      </c>
      <c r="E522" s="6" t="s">
        <v>1033</v>
      </c>
      <c r="F522" s="30" t="str">
        <f t="shared" si="8"/>
        <v>TLF SP819 Лампы точечного света MR16</v>
      </c>
      <c r="G522" s="43">
        <v>4610009392042</v>
      </c>
      <c r="H522" s="13">
        <v>200</v>
      </c>
      <c r="I522" s="7">
        <v>5.2</v>
      </c>
      <c r="J522" s="7">
        <v>5.2</v>
      </c>
      <c r="K522" s="7">
        <v>6.7</v>
      </c>
      <c r="L522" s="22"/>
      <c r="M522" s="22"/>
      <c r="N522" s="22"/>
      <c r="O522" s="36">
        <v>4.2335999999999999E-2</v>
      </c>
      <c r="P522" s="40">
        <v>9.1999999999999993</v>
      </c>
    </row>
    <row r="523" spans="1:16" ht="18" hidden="1" customHeight="1">
      <c r="A523" s="16" t="s">
        <v>898</v>
      </c>
      <c r="B523" s="8" t="s">
        <v>902</v>
      </c>
      <c r="C523" s="16" t="s">
        <v>975</v>
      </c>
      <c r="D523" s="17" t="s">
        <v>130</v>
      </c>
      <c r="E523" s="6" t="s">
        <v>1034</v>
      </c>
      <c r="F523" s="30" t="str">
        <f t="shared" si="8"/>
        <v>TLF SP802 Лампы точечного света MR16</v>
      </c>
      <c r="G523" s="43">
        <v>4610009391854</v>
      </c>
      <c r="H523" s="13">
        <v>200</v>
      </c>
      <c r="I523" s="7">
        <v>5.2</v>
      </c>
      <c r="J523" s="7">
        <v>5.2</v>
      </c>
      <c r="K523" s="7">
        <v>6.7</v>
      </c>
      <c r="L523" s="22"/>
      <c r="M523" s="22"/>
      <c r="N523" s="22"/>
      <c r="O523" s="36">
        <v>4.2335999999999999E-2</v>
      </c>
      <c r="P523" s="40">
        <v>8.6999999999999993</v>
      </c>
    </row>
    <row r="524" spans="1:16" ht="18" hidden="1" customHeight="1">
      <c r="A524" s="16" t="s">
        <v>898</v>
      </c>
      <c r="B524" s="8" t="s">
        <v>902</v>
      </c>
      <c r="C524" s="16" t="s">
        <v>976</v>
      </c>
      <c r="D524" s="17" t="s">
        <v>130</v>
      </c>
      <c r="E524" s="6" t="s">
        <v>1035</v>
      </c>
      <c r="F524" s="30" t="str">
        <f t="shared" si="8"/>
        <v>TLF SP818 Лампы точечного света MR16</v>
      </c>
      <c r="G524" s="43">
        <v>4610009392035</v>
      </c>
      <c r="H524" s="13">
        <v>200</v>
      </c>
      <c r="I524" s="7">
        <v>5.2</v>
      </c>
      <c r="J524" s="7">
        <v>5.2</v>
      </c>
      <c r="K524" s="7">
        <v>6.7</v>
      </c>
      <c r="L524" s="22"/>
      <c r="M524" s="22"/>
      <c r="N524" s="22"/>
      <c r="O524" s="36">
        <v>4.2335999999999999E-2</v>
      </c>
      <c r="P524" s="40">
        <v>8.6999999999999993</v>
      </c>
    </row>
    <row r="525" spans="1:16" ht="18" hidden="1" customHeight="1">
      <c r="A525" s="16" t="s">
        <v>898</v>
      </c>
      <c r="B525" s="8" t="s">
        <v>902</v>
      </c>
      <c r="C525" s="16" t="s">
        <v>977</v>
      </c>
      <c r="D525" s="17" t="s">
        <v>130</v>
      </c>
      <c r="E525" s="6" t="s">
        <v>1036</v>
      </c>
      <c r="F525" s="30" t="str">
        <f t="shared" si="8"/>
        <v>TLF SP801 Лампы точечного света MR16</v>
      </c>
      <c r="G525" s="43">
        <v>4610009392004</v>
      </c>
      <c r="H525" s="13">
        <v>200</v>
      </c>
      <c r="I525" s="7">
        <v>5.2</v>
      </c>
      <c r="J525" s="7">
        <v>5.2</v>
      </c>
      <c r="K525" s="7">
        <v>6.7</v>
      </c>
      <c r="L525" s="22"/>
      <c r="M525" s="22"/>
      <c r="N525" s="22"/>
      <c r="O525" s="36">
        <v>4.2335999999999999E-2</v>
      </c>
      <c r="P525" s="40">
        <v>8.4</v>
      </c>
    </row>
    <row r="526" spans="1:16" ht="18" hidden="1" customHeight="1">
      <c r="A526" s="16" t="s">
        <v>898</v>
      </c>
      <c r="B526" s="8" t="s">
        <v>902</v>
      </c>
      <c r="C526" s="16" t="s">
        <v>978</v>
      </c>
      <c r="D526" s="17" t="s">
        <v>130</v>
      </c>
      <c r="E526" s="6" t="s">
        <v>1037</v>
      </c>
      <c r="F526" s="30" t="str">
        <f t="shared" si="8"/>
        <v>TLF SP817 Лампы точечного света MR16</v>
      </c>
      <c r="G526" s="43">
        <v>4610009392028</v>
      </c>
      <c r="H526" s="13">
        <v>200</v>
      </c>
      <c r="I526" s="7">
        <v>5.2</v>
      </c>
      <c r="J526" s="7">
        <v>5.2</v>
      </c>
      <c r="K526" s="7">
        <v>6.7</v>
      </c>
      <c r="L526" s="22"/>
      <c r="M526" s="22"/>
      <c r="N526" s="22"/>
      <c r="O526" s="36">
        <v>4.2335999999999999E-2</v>
      </c>
      <c r="P526" s="40">
        <v>8.4</v>
      </c>
    </row>
    <row r="527" spans="1:16" ht="18" hidden="1" customHeight="1">
      <c r="A527" s="16" t="s">
        <v>898</v>
      </c>
      <c r="B527" s="8" t="s">
        <v>902</v>
      </c>
      <c r="C527" s="16" t="s">
        <v>979</v>
      </c>
      <c r="D527" s="17" t="s">
        <v>130</v>
      </c>
      <c r="E527" s="6" t="s">
        <v>1038</v>
      </c>
      <c r="F527" s="30" t="str">
        <f t="shared" si="8"/>
        <v>TLF SP800 Лампы точечного света MR16</v>
      </c>
      <c r="G527" s="43">
        <v>4610009391991</v>
      </c>
      <c r="H527" s="13">
        <v>200</v>
      </c>
      <c r="I527" s="7">
        <v>5.2</v>
      </c>
      <c r="J527" s="7">
        <v>5.2</v>
      </c>
      <c r="K527" s="7">
        <v>6.7</v>
      </c>
      <c r="L527" s="22"/>
      <c r="M527" s="22"/>
      <c r="N527" s="22"/>
      <c r="O527" s="36">
        <v>4.2335999999999999E-2</v>
      </c>
      <c r="P527" s="40">
        <v>8.25</v>
      </c>
    </row>
    <row r="528" spans="1:16" ht="18" hidden="1" customHeight="1">
      <c r="A528" s="16" t="s">
        <v>898</v>
      </c>
      <c r="B528" s="8" t="s">
        <v>902</v>
      </c>
      <c r="C528" s="16" t="s">
        <v>980</v>
      </c>
      <c r="D528" s="17" t="s">
        <v>130</v>
      </c>
      <c r="E528" s="6" t="s">
        <v>1039</v>
      </c>
      <c r="F528" s="30" t="str">
        <f t="shared" si="8"/>
        <v>TLF SP816 Лампы точечного света MR16</v>
      </c>
      <c r="G528" s="43">
        <v>4610009392011</v>
      </c>
      <c r="H528" s="13">
        <v>200</v>
      </c>
      <c r="I528" s="7">
        <v>5.2</v>
      </c>
      <c r="J528" s="7">
        <v>5.2</v>
      </c>
      <c r="K528" s="7">
        <v>6.7</v>
      </c>
      <c r="L528" s="22"/>
      <c r="M528" s="22"/>
      <c r="N528" s="22"/>
      <c r="O528" s="36">
        <v>4.2335999999999999E-2</v>
      </c>
      <c r="P528" s="40">
        <v>8.25</v>
      </c>
    </row>
    <row r="529" spans="1:72" ht="18" hidden="1" customHeight="1">
      <c r="A529" s="16" t="s">
        <v>899</v>
      </c>
      <c r="B529" s="8" t="s">
        <v>902</v>
      </c>
      <c r="C529" s="16" t="s">
        <v>981</v>
      </c>
      <c r="D529" s="17" t="s">
        <v>130</v>
      </c>
      <c r="E529" s="6" t="s">
        <v>1040</v>
      </c>
      <c r="F529" s="30" t="str">
        <f t="shared" si="8"/>
        <v>TLF SP807 Лампы точечного света GU10</v>
      </c>
      <c r="G529" s="43">
        <v>4610009392431</v>
      </c>
      <c r="H529" s="13">
        <v>200</v>
      </c>
      <c r="I529" s="7">
        <v>5.2</v>
      </c>
      <c r="J529" s="7">
        <v>5.2</v>
      </c>
      <c r="K529" s="7">
        <v>6.7</v>
      </c>
      <c r="L529" s="22"/>
      <c r="M529" s="22"/>
      <c r="N529" s="22"/>
      <c r="O529" s="36">
        <v>4.2335999999999999E-2</v>
      </c>
      <c r="P529" s="40">
        <v>12.2</v>
      </c>
    </row>
    <row r="530" spans="1:72" ht="18" hidden="1" customHeight="1">
      <c r="A530" s="16" t="s">
        <v>899</v>
      </c>
      <c r="B530" s="8" t="s">
        <v>902</v>
      </c>
      <c r="C530" s="16" t="s">
        <v>982</v>
      </c>
      <c r="D530" s="17" t="s">
        <v>130</v>
      </c>
      <c r="E530" s="6" t="s">
        <v>1041</v>
      </c>
      <c r="F530" s="30" t="str">
        <f t="shared" si="8"/>
        <v>TLF SP808 Лампы точечного света GU10</v>
      </c>
      <c r="G530" s="43">
        <v>4610009392448</v>
      </c>
      <c r="H530" s="13">
        <v>200</v>
      </c>
      <c r="I530" s="7">
        <v>5.2</v>
      </c>
      <c r="J530" s="7">
        <v>5.2</v>
      </c>
      <c r="K530" s="7">
        <v>6.7</v>
      </c>
      <c r="L530" s="22"/>
      <c r="M530" s="22"/>
      <c r="N530" s="22"/>
      <c r="O530" s="36">
        <v>4.2335999999999999E-2</v>
      </c>
      <c r="P530" s="40">
        <v>12.2</v>
      </c>
    </row>
    <row r="531" spans="1:72" ht="18" hidden="1" customHeight="1">
      <c r="A531" s="16" t="s">
        <v>899</v>
      </c>
      <c r="B531" s="8" t="s">
        <v>902</v>
      </c>
      <c r="C531" s="16" t="s">
        <v>983</v>
      </c>
      <c r="D531" s="17" t="s">
        <v>130</v>
      </c>
      <c r="E531" s="6" t="s">
        <v>1042</v>
      </c>
      <c r="F531" s="30" t="str">
        <f t="shared" si="8"/>
        <v>TLF SP809 Лампы точечного света GU10</v>
      </c>
      <c r="G531" s="43">
        <v>4610009392455</v>
      </c>
      <c r="H531" s="13">
        <v>200</v>
      </c>
      <c r="I531" s="7">
        <v>5.2</v>
      </c>
      <c r="J531" s="7">
        <v>5.2</v>
      </c>
      <c r="K531" s="7">
        <v>6.7</v>
      </c>
      <c r="L531" s="22"/>
      <c r="M531" s="22"/>
      <c r="N531" s="22"/>
      <c r="O531" s="36">
        <v>4.2335999999999999E-2</v>
      </c>
      <c r="P531" s="40">
        <v>12.2</v>
      </c>
    </row>
    <row r="532" spans="1:72" ht="18" hidden="1" customHeight="1">
      <c r="A532" s="16" t="s">
        <v>899</v>
      </c>
      <c r="B532" s="8" t="s">
        <v>902</v>
      </c>
      <c r="C532" s="16" t="s">
        <v>984</v>
      </c>
      <c r="D532" s="17" t="s">
        <v>130</v>
      </c>
      <c r="E532" s="6" t="s">
        <v>1043</v>
      </c>
      <c r="F532" s="30" t="str">
        <f t="shared" si="8"/>
        <v>TLF SP812 Лампы точечного света GU10</v>
      </c>
      <c r="G532" s="43">
        <v>4610009392509</v>
      </c>
      <c r="H532" s="13">
        <v>200</v>
      </c>
      <c r="I532" s="7">
        <v>5.2</v>
      </c>
      <c r="J532" s="7">
        <v>5.2</v>
      </c>
      <c r="K532" s="7">
        <v>6.7</v>
      </c>
      <c r="L532" s="22"/>
      <c r="M532" s="22"/>
      <c r="N532" s="22"/>
      <c r="O532" s="36">
        <v>4.2335999999999999E-2</v>
      </c>
      <c r="P532" s="40">
        <v>10.6</v>
      </c>
    </row>
    <row r="533" spans="1:72" ht="18" hidden="1" customHeight="1">
      <c r="A533" s="16" t="s">
        <v>899</v>
      </c>
      <c r="B533" s="8" t="s">
        <v>902</v>
      </c>
      <c r="C533" s="16" t="s">
        <v>985</v>
      </c>
      <c r="D533" s="17" t="s">
        <v>130</v>
      </c>
      <c r="E533" s="6" t="s">
        <v>1044</v>
      </c>
      <c r="F533" s="30" t="str">
        <f t="shared" si="8"/>
        <v>TLF SP813 Лампы точечного света GU10</v>
      </c>
      <c r="G533" s="17">
        <v>4610009392516</v>
      </c>
      <c r="H533" s="13">
        <v>200</v>
      </c>
      <c r="I533" s="7">
        <v>5.2</v>
      </c>
      <c r="J533" s="7">
        <v>5.2</v>
      </c>
      <c r="K533" s="7">
        <v>6.7</v>
      </c>
      <c r="L533" s="22"/>
      <c r="M533" s="22"/>
      <c r="N533" s="22"/>
      <c r="O533" s="36">
        <v>4.2335999999999999E-2</v>
      </c>
      <c r="P533" s="40">
        <v>10.6</v>
      </c>
    </row>
    <row r="534" spans="1:72" ht="18" hidden="1" customHeight="1">
      <c r="A534" s="16" t="s">
        <v>899</v>
      </c>
      <c r="B534" s="8" t="s">
        <v>902</v>
      </c>
      <c r="C534" s="16" t="s">
        <v>986</v>
      </c>
      <c r="D534" s="17" t="s">
        <v>130</v>
      </c>
      <c r="E534" s="6" t="s">
        <v>1045</v>
      </c>
      <c r="F534" s="30" t="str">
        <f t="shared" si="8"/>
        <v>TLF SP814 Лампы точечного света GU10</v>
      </c>
      <c r="G534" s="17">
        <v>4610009392523</v>
      </c>
      <c r="H534" s="13">
        <v>200</v>
      </c>
      <c r="I534" s="7">
        <v>5.2</v>
      </c>
      <c r="J534" s="7">
        <v>5.2</v>
      </c>
      <c r="K534" s="7">
        <v>6.7</v>
      </c>
      <c r="L534" s="22"/>
      <c r="M534" s="22"/>
      <c r="N534" s="22"/>
      <c r="O534" s="36">
        <v>4.2335999999999999E-2</v>
      </c>
      <c r="P534" s="40">
        <v>10.6</v>
      </c>
    </row>
    <row r="535" spans="1:72" ht="18" hidden="1" customHeight="1">
      <c r="A535" s="16" t="s">
        <v>899</v>
      </c>
      <c r="B535" s="8" t="s">
        <v>902</v>
      </c>
      <c r="C535" s="16" t="s">
        <v>987</v>
      </c>
      <c r="D535" s="17" t="s">
        <v>130</v>
      </c>
      <c r="E535" s="6" t="s">
        <v>1046</v>
      </c>
      <c r="F535" s="30" t="str">
        <f t="shared" si="8"/>
        <v>TLF SP810 Лампы точечного света GU10</v>
      </c>
      <c r="G535" s="17">
        <v>4610009392462</v>
      </c>
      <c r="H535" s="13">
        <v>200</v>
      </c>
      <c r="I535" s="7">
        <v>5.2</v>
      </c>
      <c r="J535" s="7">
        <v>5.2</v>
      </c>
      <c r="K535" s="7">
        <v>6.7</v>
      </c>
      <c r="L535" s="22"/>
      <c r="M535" s="22"/>
      <c r="N535" s="22"/>
      <c r="O535" s="36">
        <v>4.2335999999999999E-2</v>
      </c>
      <c r="P535" s="40">
        <v>9.3000000000000007</v>
      </c>
    </row>
    <row r="536" spans="1:72" ht="18" hidden="1" customHeight="1">
      <c r="A536" s="16" t="s">
        <v>899</v>
      </c>
      <c r="B536" s="8" t="s">
        <v>902</v>
      </c>
      <c r="C536" s="16" t="s">
        <v>988</v>
      </c>
      <c r="D536" s="17" t="s">
        <v>130</v>
      </c>
      <c r="E536" s="6" t="s">
        <v>1047</v>
      </c>
      <c r="F536" s="30" t="str">
        <f t="shared" si="8"/>
        <v>TLF SP820 Лампы точечного света GU10</v>
      </c>
      <c r="G536" s="17">
        <v>4610009392486</v>
      </c>
      <c r="H536" s="13">
        <v>200</v>
      </c>
      <c r="I536" s="7">
        <v>5.2</v>
      </c>
      <c r="J536" s="7">
        <v>5.2</v>
      </c>
      <c r="K536" s="7">
        <v>6.7</v>
      </c>
      <c r="L536" s="22"/>
      <c r="M536" s="22"/>
      <c r="N536" s="22"/>
      <c r="O536" s="36">
        <v>4.2335999999999999E-2</v>
      </c>
      <c r="P536" s="40">
        <v>9.3000000000000007</v>
      </c>
    </row>
    <row r="537" spans="1:72" ht="18" hidden="1" customHeight="1">
      <c r="A537" s="16" t="s">
        <v>899</v>
      </c>
      <c r="B537" s="8" t="s">
        <v>902</v>
      </c>
      <c r="C537" s="16" t="s">
        <v>989</v>
      </c>
      <c r="D537" s="17" t="s">
        <v>130</v>
      </c>
      <c r="E537" s="6" t="s">
        <v>1048</v>
      </c>
      <c r="F537" s="30" t="str">
        <f t="shared" si="8"/>
        <v>TLF SP815 Лампы точечного света GU10</v>
      </c>
      <c r="G537" s="17">
        <v>4610009392530</v>
      </c>
      <c r="H537" s="13">
        <v>200</v>
      </c>
      <c r="I537" s="7">
        <v>5.2</v>
      </c>
      <c r="J537" s="7">
        <v>5.2</v>
      </c>
      <c r="K537" s="7">
        <v>6.7</v>
      </c>
      <c r="L537" s="22"/>
      <c r="M537" s="22"/>
      <c r="N537" s="22"/>
      <c r="O537" s="36">
        <v>4.2335999999999999E-2</v>
      </c>
      <c r="P537" s="40">
        <v>12.6</v>
      </c>
    </row>
    <row r="538" spans="1:72" ht="18" hidden="1" customHeight="1">
      <c r="A538" s="69" t="s">
        <v>900</v>
      </c>
      <c r="B538" s="72" t="s">
        <v>902</v>
      </c>
      <c r="C538" s="69" t="s">
        <v>990</v>
      </c>
      <c r="D538" s="25" t="s">
        <v>130</v>
      </c>
      <c r="E538" s="70" t="s">
        <v>1049</v>
      </c>
      <c r="F538" s="73" t="str">
        <f t="shared" si="8"/>
        <v>TLF SC403 Лампы точечного света SC403</v>
      </c>
      <c r="G538" s="25"/>
      <c r="H538" s="26"/>
      <c r="I538" s="22"/>
      <c r="J538" s="22"/>
      <c r="K538" s="22"/>
      <c r="L538" s="22"/>
      <c r="M538" s="22"/>
      <c r="N538" s="22"/>
      <c r="O538" s="37"/>
      <c r="P538" s="41"/>
      <c r="Q538" s="68"/>
      <c r="R538" s="68"/>
      <c r="S538" s="68"/>
      <c r="T538" s="68"/>
      <c r="U538" s="68"/>
      <c r="V538" s="68"/>
      <c r="W538" s="68"/>
      <c r="X538" s="68"/>
      <c r="Y538" s="68"/>
      <c r="Z538" s="68"/>
      <c r="AA538" s="68"/>
      <c r="AB538" s="68"/>
      <c r="AC538" s="68"/>
      <c r="AD538" s="68"/>
      <c r="AE538" s="68"/>
      <c r="AF538" s="68"/>
      <c r="AG538" s="68"/>
      <c r="AH538" s="68"/>
      <c r="AI538" s="68"/>
      <c r="AJ538" s="68"/>
      <c r="AK538" s="68"/>
      <c r="AL538" s="68"/>
      <c r="AM538" s="68"/>
      <c r="AN538" s="68"/>
      <c r="AO538" s="68"/>
      <c r="AP538" s="68"/>
      <c r="AQ538" s="68"/>
      <c r="AR538" s="68"/>
      <c r="AS538" s="68"/>
      <c r="AT538" s="68"/>
      <c r="AU538" s="68"/>
      <c r="AV538" s="68"/>
      <c r="AW538" s="68"/>
      <c r="AX538" s="68"/>
      <c r="AY538" s="68"/>
      <c r="AZ538" s="68"/>
      <c r="BA538" s="68"/>
      <c r="BB538" s="68"/>
      <c r="BC538" s="68"/>
      <c r="BD538" s="68"/>
      <c r="BE538" s="68"/>
      <c r="BF538" s="68"/>
      <c r="BG538" s="68"/>
      <c r="BH538" s="68"/>
      <c r="BI538" s="68"/>
      <c r="BJ538" s="68"/>
      <c r="BK538" s="68"/>
      <c r="BL538" s="68"/>
      <c r="BM538" s="68"/>
      <c r="BN538" s="68"/>
      <c r="BO538" s="68"/>
      <c r="BP538" s="68"/>
      <c r="BQ538" s="68"/>
      <c r="BR538" s="68"/>
      <c r="BS538" s="68"/>
      <c r="BT538" s="68"/>
    </row>
    <row r="539" spans="1:72" ht="18" hidden="1" customHeight="1">
      <c r="A539" s="69" t="s">
        <v>901</v>
      </c>
      <c r="B539" s="72" t="s">
        <v>902</v>
      </c>
      <c r="C539" s="69" t="s">
        <v>991</v>
      </c>
      <c r="D539" s="25" t="s">
        <v>130</v>
      </c>
      <c r="E539" s="70" t="s">
        <v>1050</v>
      </c>
      <c r="F539" s="73" t="str">
        <f t="shared" si="8"/>
        <v>TLF SC404 Лампы точечного света SC404</v>
      </c>
      <c r="G539" s="25"/>
      <c r="H539" s="26"/>
      <c r="I539" s="22"/>
      <c r="J539" s="22"/>
      <c r="K539" s="22"/>
      <c r="L539" s="22"/>
      <c r="M539" s="22"/>
      <c r="N539" s="22"/>
      <c r="O539" s="37"/>
      <c r="P539" s="41"/>
      <c r="Q539" s="68"/>
      <c r="R539" s="68"/>
      <c r="S539" s="68"/>
      <c r="T539" s="68"/>
      <c r="U539" s="68"/>
      <c r="V539" s="68"/>
      <c r="W539" s="68"/>
      <c r="X539" s="68"/>
      <c r="Y539" s="68"/>
      <c r="Z539" s="68"/>
      <c r="AA539" s="68"/>
      <c r="AB539" s="68"/>
      <c r="AC539" s="68"/>
      <c r="AD539" s="68"/>
      <c r="AE539" s="68"/>
      <c r="AF539" s="68"/>
      <c r="AG539" s="68"/>
      <c r="AH539" s="68"/>
      <c r="AI539" s="68"/>
      <c r="AJ539" s="68"/>
      <c r="AK539" s="68"/>
      <c r="AL539" s="68"/>
      <c r="AM539" s="68"/>
      <c r="AN539" s="68"/>
      <c r="AO539" s="68"/>
      <c r="AP539" s="68"/>
      <c r="AQ539" s="68"/>
      <c r="AR539" s="68"/>
      <c r="AS539" s="68"/>
      <c r="AT539" s="68"/>
      <c r="AU539" s="68"/>
      <c r="AV539" s="68"/>
      <c r="AW539" s="68"/>
      <c r="AX539" s="68"/>
      <c r="AY539" s="68"/>
      <c r="AZ539" s="68"/>
      <c r="BA539" s="68"/>
      <c r="BB539" s="68"/>
      <c r="BC539" s="68"/>
      <c r="BD539" s="68"/>
      <c r="BE539" s="68"/>
      <c r="BF539" s="68"/>
      <c r="BG539" s="68"/>
      <c r="BH539" s="68"/>
      <c r="BI539" s="68"/>
      <c r="BJ539" s="68"/>
      <c r="BK539" s="68"/>
      <c r="BL539" s="68"/>
      <c r="BM539" s="68"/>
      <c r="BN539" s="68"/>
      <c r="BO539" s="68"/>
      <c r="BP539" s="68"/>
      <c r="BQ539" s="68"/>
      <c r="BR539" s="68"/>
      <c r="BS539" s="68"/>
      <c r="BT539" s="68"/>
    </row>
    <row r="540" spans="1:72" ht="18" hidden="1" customHeight="1">
      <c r="A540" s="16" t="s">
        <v>1185</v>
      </c>
      <c r="B540" s="8" t="s">
        <v>1</v>
      </c>
      <c r="C540" s="16" t="s">
        <v>1183</v>
      </c>
      <c r="D540" s="17" t="s">
        <v>130</v>
      </c>
      <c r="E540" s="6" t="s">
        <v>1184</v>
      </c>
      <c r="F540" s="30" t="str">
        <f t="shared" si="8"/>
        <v>SKS 4518 Весы</v>
      </c>
      <c r="G540" s="17">
        <v>8693807226333</v>
      </c>
      <c r="H540" s="13">
        <v>12</v>
      </c>
      <c r="I540" s="7">
        <v>23.7</v>
      </c>
      <c r="J540" s="7">
        <v>12</v>
      </c>
      <c r="K540" s="7">
        <v>23</v>
      </c>
      <c r="L540" s="7">
        <v>49</v>
      </c>
      <c r="M540" s="7">
        <v>38</v>
      </c>
      <c r="N540" s="7">
        <v>49</v>
      </c>
      <c r="O540" s="36">
        <v>9.1238E-2</v>
      </c>
      <c r="P540" s="40">
        <v>5.5</v>
      </c>
    </row>
    <row r="541" spans="1:72" ht="18" hidden="1" customHeight="1">
      <c r="A541" s="16" t="s">
        <v>1461</v>
      </c>
      <c r="B541" s="8" t="s">
        <v>1</v>
      </c>
      <c r="C541" s="16" t="s">
        <v>1189</v>
      </c>
      <c r="D541" s="17" t="s">
        <v>130</v>
      </c>
      <c r="E541" s="6" t="s">
        <v>1192</v>
      </c>
      <c r="F541" s="30" t="str">
        <f t="shared" si="8"/>
        <v>SK 7304 Чайники и термопоты * (цвет не определен)</v>
      </c>
      <c r="G541" s="17">
        <v>8693807226067</v>
      </c>
      <c r="H541" s="13">
        <v>8</v>
      </c>
      <c r="I541" s="7">
        <v>21</v>
      </c>
      <c r="J541" s="7">
        <v>16</v>
      </c>
      <c r="K541" s="7">
        <v>22</v>
      </c>
      <c r="L541" s="7">
        <v>65.5</v>
      </c>
      <c r="M541" s="7">
        <v>22</v>
      </c>
      <c r="N541" s="7">
        <v>46</v>
      </c>
      <c r="O541" s="36">
        <v>6.6285999999999998E-2</v>
      </c>
      <c r="P541" s="40">
        <v>13</v>
      </c>
    </row>
    <row r="542" spans="1:72" ht="18" hidden="1" customHeight="1">
      <c r="A542" s="16" t="s">
        <v>1462</v>
      </c>
      <c r="B542" s="8" t="s">
        <v>1</v>
      </c>
      <c r="C542" s="16" t="s">
        <v>1189</v>
      </c>
      <c r="D542" s="17" t="s">
        <v>130</v>
      </c>
      <c r="E542" s="6" t="s">
        <v>1464</v>
      </c>
      <c r="F542" s="30" t="str">
        <f t="shared" si="8"/>
        <v>SK 7304 Чайники и термопоты * (черный)</v>
      </c>
      <c r="G542" s="17">
        <v>8693807226067</v>
      </c>
      <c r="H542" s="13">
        <v>8</v>
      </c>
      <c r="I542" s="7">
        <v>21</v>
      </c>
      <c r="J542" s="7">
        <v>16</v>
      </c>
      <c r="K542" s="7">
        <v>22</v>
      </c>
      <c r="L542" s="7">
        <v>65.5</v>
      </c>
      <c r="M542" s="7">
        <v>22</v>
      </c>
      <c r="N542" s="7">
        <v>46</v>
      </c>
      <c r="O542" s="36">
        <v>6.6285999999999998E-2</v>
      </c>
      <c r="P542" s="40">
        <v>13</v>
      </c>
    </row>
    <row r="543" spans="1:72" ht="18" hidden="1" customHeight="1">
      <c r="A543" s="16" t="s">
        <v>1463</v>
      </c>
      <c r="B543" s="8" t="s">
        <v>1</v>
      </c>
      <c r="C543" s="16" t="s">
        <v>1189</v>
      </c>
      <c r="D543" s="17" t="s">
        <v>130</v>
      </c>
      <c r="E543" s="6" t="s">
        <v>1465</v>
      </c>
      <c r="F543" s="30" t="str">
        <f t="shared" si="8"/>
        <v>SK 7304 Чайники и термопоты * (белый)</v>
      </c>
      <c r="G543" s="17">
        <v>8693807226067</v>
      </c>
      <c r="H543" s="13">
        <v>8</v>
      </c>
      <c r="I543" s="7">
        <v>21</v>
      </c>
      <c r="J543" s="7">
        <v>16</v>
      </c>
      <c r="K543" s="7">
        <v>22</v>
      </c>
      <c r="L543" s="7">
        <v>65.5</v>
      </c>
      <c r="M543" s="7">
        <v>22</v>
      </c>
      <c r="N543" s="7">
        <v>46</v>
      </c>
      <c r="O543" s="36">
        <v>6.6285999999999998E-2</v>
      </c>
      <c r="P543" s="40">
        <v>13</v>
      </c>
    </row>
    <row r="544" spans="1:72" ht="18" hidden="1" customHeight="1">
      <c r="A544" s="16" t="s">
        <v>1524</v>
      </c>
      <c r="B544" s="8" t="s">
        <v>1</v>
      </c>
      <c r="C544" s="16" t="s">
        <v>1190</v>
      </c>
      <c r="D544" s="17" t="s">
        <v>130</v>
      </c>
      <c r="E544" s="6" t="s">
        <v>1193</v>
      </c>
      <c r="F544" s="30" t="str">
        <f t="shared" si="8"/>
        <v>SK 7315 Чайник (белый)</v>
      </c>
      <c r="G544" s="17">
        <v>8693807226647</v>
      </c>
      <c r="H544" s="13">
        <v>8</v>
      </c>
      <c r="I544" s="7">
        <v>21</v>
      </c>
      <c r="J544" s="7">
        <v>14</v>
      </c>
      <c r="K544" s="7">
        <v>25</v>
      </c>
      <c r="L544" s="7">
        <v>58</v>
      </c>
      <c r="M544" s="7">
        <v>22.5</v>
      </c>
      <c r="N544" s="7">
        <v>52</v>
      </c>
      <c r="O544" s="36">
        <v>6.7860000000000004E-2</v>
      </c>
      <c r="P544" s="40">
        <v>7.5</v>
      </c>
    </row>
    <row r="545" spans="1:72" ht="18" hidden="1" customHeight="1">
      <c r="A545" s="16" t="s">
        <v>1525</v>
      </c>
      <c r="B545" s="8" t="s">
        <v>1</v>
      </c>
      <c r="C545" s="16" t="s">
        <v>1190</v>
      </c>
      <c r="D545" s="17" t="s">
        <v>130</v>
      </c>
      <c r="E545" s="6" t="s">
        <v>1470</v>
      </c>
      <c r="F545" s="30" t="str">
        <f t="shared" si="8"/>
        <v>SK 7315 Чайник (черный)</v>
      </c>
      <c r="G545" s="17">
        <v>8693807226647</v>
      </c>
      <c r="H545" s="13">
        <v>8</v>
      </c>
      <c r="I545" s="7">
        <v>21</v>
      </c>
      <c r="J545" s="7">
        <v>14</v>
      </c>
      <c r="K545" s="7">
        <v>25</v>
      </c>
      <c r="L545" s="7">
        <v>58</v>
      </c>
      <c r="M545" s="7">
        <v>22.5</v>
      </c>
      <c r="N545" s="7">
        <v>52</v>
      </c>
      <c r="O545" s="36">
        <v>6.7860000000000004E-2</v>
      </c>
      <c r="P545" s="40">
        <v>7.5</v>
      </c>
    </row>
    <row r="546" spans="1:72" ht="18" hidden="1" customHeight="1">
      <c r="A546" s="16" t="s">
        <v>172</v>
      </c>
      <c r="B546" s="8" t="s">
        <v>1</v>
      </c>
      <c r="C546" s="16" t="s">
        <v>1191</v>
      </c>
      <c r="D546" s="17" t="s">
        <v>130</v>
      </c>
      <c r="E546" s="6" t="s">
        <v>1194</v>
      </c>
      <c r="F546" s="30" t="str">
        <f t="shared" si="8"/>
        <v>SSI 2865 Утюг</v>
      </c>
      <c r="G546" s="17">
        <v>8693807226340</v>
      </c>
      <c r="H546" s="13">
        <v>10</v>
      </c>
      <c r="I546" s="7">
        <v>27</v>
      </c>
      <c r="J546" s="7">
        <v>11</v>
      </c>
      <c r="K546" s="7">
        <v>14.5</v>
      </c>
      <c r="L546" s="7">
        <v>57</v>
      </c>
      <c r="M546" s="7">
        <v>28.5</v>
      </c>
      <c r="N546" s="7">
        <v>31</v>
      </c>
      <c r="O546" s="36">
        <v>5.0359500000000001E-2</v>
      </c>
      <c r="P546" s="40">
        <v>8.3699999999999992</v>
      </c>
    </row>
    <row r="547" spans="1:72" ht="18" hidden="1" customHeight="1">
      <c r="A547" s="16" t="s">
        <v>1482</v>
      </c>
      <c r="B547" s="8" t="s">
        <v>1</v>
      </c>
      <c r="C547" s="16" t="s">
        <v>1195</v>
      </c>
      <c r="D547" s="17" t="s">
        <v>130</v>
      </c>
      <c r="E547" s="6" t="s">
        <v>1196</v>
      </c>
      <c r="F547" s="30" t="str">
        <f t="shared" si="8"/>
        <v>SVC 3470 Пылесос (бело-зеленый)</v>
      </c>
      <c r="G547" s="17">
        <v>8693807226432</v>
      </c>
      <c r="H547" s="13">
        <v>1</v>
      </c>
      <c r="I547" s="7">
        <v>45.5</v>
      </c>
      <c r="J547" s="7">
        <v>31</v>
      </c>
      <c r="K547" s="7">
        <v>38</v>
      </c>
      <c r="L547" s="7">
        <v>45.5</v>
      </c>
      <c r="M547" s="7">
        <v>31</v>
      </c>
      <c r="N547" s="7">
        <v>38</v>
      </c>
      <c r="O547" s="36">
        <v>5.3600000000000002E-2</v>
      </c>
      <c r="P547" s="40">
        <v>6.67</v>
      </c>
    </row>
    <row r="548" spans="1:72" ht="18" hidden="1" customHeight="1">
      <c r="A548" s="16" t="s">
        <v>1198</v>
      </c>
      <c r="B548" s="8" t="s">
        <v>1</v>
      </c>
      <c r="C548" s="16" t="s">
        <v>1195</v>
      </c>
      <c r="D548" s="17" t="s">
        <v>130</v>
      </c>
      <c r="E548" s="6" t="s">
        <v>1197</v>
      </c>
      <c r="F548" s="30" t="str">
        <f t="shared" si="8"/>
        <v>SVC 3470 Пылесос (желтый)</v>
      </c>
      <c r="G548" s="17">
        <v>8693807226432</v>
      </c>
      <c r="H548" s="13">
        <v>1</v>
      </c>
      <c r="I548" s="7">
        <v>45.5</v>
      </c>
      <c r="J548" s="7">
        <v>31</v>
      </c>
      <c r="K548" s="7">
        <v>38</v>
      </c>
      <c r="L548" s="7">
        <v>45.5</v>
      </c>
      <c r="M548" s="7">
        <v>31</v>
      </c>
      <c r="N548" s="7">
        <v>38</v>
      </c>
      <c r="O548" s="36">
        <v>5.3600000000000002E-2</v>
      </c>
      <c r="P548" s="40">
        <v>6.67</v>
      </c>
    </row>
    <row r="549" spans="1:72" ht="18" hidden="1" customHeight="1">
      <c r="A549" s="69" t="s">
        <v>899</v>
      </c>
      <c r="B549" s="72" t="s">
        <v>902</v>
      </c>
      <c r="C549" s="69" t="s">
        <v>1291</v>
      </c>
      <c r="D549" s="25" t="s">
        <v>130</v>
      </c>
      <c r="E549" s="70" t="s">
        <v>1048</v>
      </c>
      <c r="F549" s="73" t="str">
        <f t="shared" ref="F549:F584" si="9">CONCATENATE(C549,A549)</f>
        <v>TLF SP8888Лампы точечного света GU10</v>
      </c>
      <c r="G549" s="25">
        <v>4610009392530</v>
      </c>
      <c r="H549" s="26">
        <v>200</v>
      </c>
      <c r="I549" s="22">
        <v>5.2</v>
      </c>
      <c r="J549" s="22">
        <v>5.2</v>
      </c>
      <c r="K549" s="22">
        <v>6.7</v>
      </c>
      <c r="L549" s="22"/>
      <c r="M549" s="22"/>
      <c r="N549" s="22"/>
      <c r="O549" s="37">
        <v>4.2335999999999999E-2</v>
      </c>
      <c r="P549" s="41">
        <v>12.6</v>
      </c>
      <c r="Q549" s="68"/>
      <c r="R549" s="68"/>
      <c r="S549" s="68"/>
      <c r="T549" s="68"/>
      <c r="U549" s="68"/>
      <c r="V549" s="68"/>
      <c r="W549" s="68"/>
      <c r="X549" s="68"/>
      <c r="Y549" s="68"/>
      <c r="Z549" s="68"/>
      <c r="AA549" s="68"/>
      <c r="AB549" s="68"/>
      <c r="AC549" s="68"/>
      <c r="AD549" s="68"/>
      <c r="AE549" s="68"/>
      <c r="AF549" s="68"/>
      <c r="AG549" s="68"/>
      <c r="AH549" s="68"/>
      <c r="AI549" s="68"/>
      <c r="AJ549" s="68"/>
      <c r="AK549" s="68"/>
      <c r="AL549" s="68"/>
      <c r="AM549" s="68"/>
      <c r="AN549" s="68"/>
      <c r="AO549" s="68"/>
      <c r="AP549" s="68"/>
      <c r="AQ549" s="68"/>
      <c r="AR549" s="68"/>
      <c r="AS549" s="68"/>
      <c r="AT549" s="68"/>
      <c r="AU549" s="68"/>
      <c r="AV549" s="68"/>
      <c r="AW549" s="68"/>
      <c r="AX549" s="68"/>
      <c r="AY549" s="68"/>
      <c r="AZ549" s="68"/>
      <c r="BA549" s="68"/>
      <c r="BB549" s="68"/>
      <c r="BC549" s="68"/>
      <c r="BD549" s="68"/>
      <c r="BE549" s="68"/>
      <c r="BF549" s="68"/>
      <c r="BG549" s="68"/>
      <c r="BH549" s="68"/>
      <c r="BI549" s="68"/>
      <c r="BJ549" s="68"/>
      <c r="BK549" s="68"/>
      <c r="BL549" s="68"/>
      <c r="BM549" s="68"/>
      <c r="BN549" s="68"/>
      <c r="BO549" s="68"/>
      <c r="BP549" s="68"/>
      <c r="BQ549" s="68"/>
      <c r="BR549" s="68"/>
      <c r="BS549" s="68"/>
      <c r="BT549" s="68"/>
    </row>
    <row r="550" spans="1:72" ht="18" hidden="1" customHeight="1">
      <c r="A550" s="16" t="s">
        <v>476</v>
      </c>
      <c r="B550" s="8" t="s">
        <v>1</v>
      </c>
      <c r="C550" s="16" t="s">
        <v>1295</v>
      </c>
      <c r="D550" s="17" t="s">
        <v>130</v>
      </c>
      <c r="E550" s="6" t="s">
        <v>1296</v>
      </c>
      <c r="F550" s="30" t="str">
        <f t="shared" si="9"/>
        <v>SHD 7025Фен</v>
      </c>
      <c r="G550" s="17">
        <v>8693807226388</v>
      </c>
      <c r="H550" s="13">
        <v>12</v>
      </c>
      <c r="I550" s="7">
        <v>12</v>
      </c>
      <c r="J550" s="7">
        <v>8.1999999999999993</v>
      </c>
      <c r="K550" s="7">
        <v>19.2</v>
      </c>
      <c r="L550" s="7">
        <v>25.5</v>
      </c>
      <c r="M550" s="7">
        <v>25.5</v>
      </c>
      <c r="N550" s="7">
        <v>40.5</v>
      </c>
      <c r="O550" s="36">
        <v>2.6335125000000001E-2</v>
      </c>
      <c r="P550" s="40">
        <v>5.6</v>
      </c>
    </row>
    <row r="551" spans="1:72" ht="18" hidden="1" customHeight="1">
      <c r="A551" s="16" t="s">
        <v>1297</v>
      </c>
      <c r="B551" s="8" t="s">
        <v>1</v>
      </c>
      <c r="C551" s="16" t="s">
        <v>1298</v>
      </c>
      <c r="D551" s="17" t="s">
        <v>130</v>
      </c>
      <c r="E551" s="6" t="s">
        <v>1299</v>
      </c>
      <c r="F551" s="30" t="str">
        <f t="shared" si="9"/>
        <v>SSI 2880Паровая система</v>
      </c>
      <c r="G551" s="17">
        <v>8693807226708</v>
      </c>
      <c r="H551" s="13">
        <v>2</v>
      </c>
      <c r="I551" s="7">
        <v>46.6</v>
      </c>
      <c r="J551" s="7">
        <v>30.5</v>
      </c>
      <c r="K551" s="7">
        <v>30.3</v>
      </c>
      <c r="L551" s="7">
        <v>63.2</v>
      </c>
      <c r="M551" s="7">
        <v>48</v>
      </c>
      <c r="N551" s="7">
        <v>32.200000000000003</v>
      </c>
      <c r="O551" s="36">
        <v>9.7681920000000033E-2</v>
      </c>
      <c r="P551" s="40">
        <v>11.25</v>
      </c>
    </row>
    <row r="552" spans="1:72" ht="18" hidden="1" customHeight="1">
      <c r="A552" s="16" t="s">
        <v>459</v>
      </c>
      <c r="B552" s="8" t="s">
        <v>1</v>
      </c>
      <c r="C552" s="16" t="s">
        <v>1301</v>
      </c>
      <c r="D552" s="17" t="s">
        <v>130</v>
      </c>
      <c r="E552" s="6" t="s">
        <v>1302</v>
      </c>
      <c r="F552" s="30" t="str">
        <f t="shared" si="9"/>
        <v>SMX 2128Миксер</v>
      </c>
      <c r="G552" s="17">
        <v>8693807226449</v>
      </c>
      <c r="H552" s="13">
        <v>12</v>
      </c>
      <c r="I552" s="7">
        <v>20.2</v>
      </c>
      <c r="J552" s="7">
        <v>9.1999999999999993</v>
      </c>
      <c r="K552" s="7">
        <v>17</v>
      </c>
      <c r="L552" s="7">
        <v>59.5</v>
      </c>
      <c r="M552" s="7">
        <v>21.7</v>
      </c>
      <c r="N552" s="7">
        <v>37</v>
      </c>
      <c r="O552" s="36">
        <v>4.7772549999999997E-2</v>
      </c>
      <c r="P552" s="40">
        <v>12.5</v>
      </c>
    </row>
    <row r="553" spans="1:72" ht="18" hidden="1" customHeight="1">
      <c r="A553" s="48" t="s">
        <v>1307</v>
      </c>
      <c r="B553" s="44" t="s">
        <v>1</v>
      </c>
      <c r="C553" s="51" t="s">
        <v>1310</v>
      </c>
      <c r="D553" s="46" t="s">
        <v>130</v>
      </c>
      <c r="E553" s="46" t="s">
        <v>1330</v>
      </c>
      <c r="F553" s="51" t="str">
        <f t="shared" si="9"/>
        <v xml:space="preserve">SHB 3088Ручной блендер </v>
      </c>
      <c r="G553" s="47">
        <v>8693807226371</v>
      </c>
      <c r="H553" s="49">
        <v>6</v>
      </c>
      <c r="I553" s="45">
        <v>7.5</v>
      </c>
      <c r="J553" s="45">
        <v>7.5</v>
      </c>
      <c r="K553" s="45">
        <v>35</v>
      </c>
      <c r="L553" s="45">
        <v>24.5</v>
      </c>
      <c r="M553" s="45">
        <v>16.5</v>
      </c>
      <c r="N553" s="45">
        <v>37.5</v>
      </c>
      <c r="O553" s="50">
        <v>1.5159374999999999E-2</v>
      </c>
      <c r="P553" s="52">
        <v>5.0999999999999996</v>
      </c>
    </row>
    <row r="554" spans="1:72" ht="18" hidden="1" customHeight="1">
      <c r="A554" s="48" t="s">
        <v>1307</v>
      </c>
      <c r="B554" s="44" t="s">
        <v>1</v>
      </c>
      <c r="C554" s="51" t="s">
        <v>1308</v>
      </c>
      <c r="D554" s="46" t="s">
        <v>130</v>
      </c>
      <c r="E554" s="46" t="s">
        <v>1331</v>
      </c>
      <c r="F554" s="51" t="str">
        <f t="shared" si="9"/>
        <v xml:space="preserve">SHB 3077Ручной блендер </v>
      </c>
      <c r="G554" s="47">
        <v>8693807226449</v>
      </c>
      <c r="H554" s="49">
        <v>8</v>
      </c>
      <c r="I554" s="45">
        <v>13.9</v>
      </c>
      <c r="J554" s="45">
        <v>8.4</v>
      </c>
      <c r="K554" s="45">
        <v>45</v>
      </c>
      <c r="L554" s="45">
        <v>35.4</v>
      </c>
      <c r="M554" s="45">
        <v>29.6</v>
      </c>
      <c r="N554" s="45">
        <v>46.8</v>
      </c>
      <c r="O554" s="50">
        <v>4.9000000000000002E-2</v>
      </c>
      <c r="P554" s="52">
        <v>10.199999999999999</v>
      </c>
    </row>
    <row r="555" spans="1:72" ht="18" hidden="1" customHeight="1">
      <c r="A555" s="48" t="s">
        <v>1307</v>
      </c>
      <c r="B555" s="44" t="s">
        <v>1</v>
      </c>
      <c r="C555" s="51" t="s">
        <v>1309</v>
      </c>
      <c r="D555" s="46" t="s">
        <v>130</v>
      </c>
      <c r="E555" s="46" t="s">
        <v>1332</v>
      </c>
      <c r="F555" s="51" t="str">
        <f t="shared" si="9"/>
        <v xml:space="preserve">SHB 3078Ручной блендер </v>
      </c>
      <c r="G555" s="15">
        <v>8693807226838</v>
      </c>
      <c r="H555" s="49">
        <v>4</v>
      </c>
      <c r="I555" s="45">
        <v>28</v>
      </c>
      <c r="J555" s="45">
        <v>20</v>
      </c>
      <c r="K555" s="45">
        <v>24.3</v>
      </c>
      <c r="L555" s="45">
        <v>57.8</v>
      </c>
      <c r="M555" s="45">
        <v>41.5</v>
      </c>
      <c r="N555" s="45">
        <v>26.1</v>
      </c>
      <c r="O555" s="50">
        <v>6.3E-2</v>
      </c>
      <c r="P555" s="52">
        <v>10.5</v>
      </c>
    </row>
    <row r="556" spans="1:72" ht="18" hidden="1" customHeight="1">
      <c r="A556" s="48" t="s">
        <v>459</v>
      </c>
      <c r="B556" s="44" t="s">
        <v>1</v>
      </c>
      <c r="C556" s="51" t="s">
        <v>1301</v>
      </c>
      <c r="D556" s="46" t="s">
        <v>131</v>
      </c>
      <c r="E556" s="46" t="s">
        <v>1333</v>
      </c>
      <c r="F556" s="51" t="str">
        <f t="shared" si="9"/>
        <v>SMX 2128Миксер</v>
      </c>
      <c r="G556" s="47">
        <v>8693807226449</v>
      </c>
      <c r="H556" s="49">
        <v>12</v>
      </c>
      <c r="I556" s="45">
        <v>20.2</v>
      </c>
      <c r="J556" s="45">
        <v>9.1999999999999993</v>
      </c>
      <c r="K556" s="45">
        <v>17</v>
      </c>
      <c r="L556" s="45">
        <v>59.5</v>
      </c>
      <c r="M556" s="45">
        <v>21.7</v>
      </c>
      <c r="N556" s="45">
        <v>37</v>
      </c>
      <c r="O556" s="50">
        <v>4.8000000000000001E-2</v>
      </c>
      <c r="P556" s="52">
        <v>12.5</v>
      </c>
    </row>
    <row r="557" spans="1:72" ht="18" hidden="1" customHeight="1">
      <c r="A557" s="48" t="s">
        <v>1187</v>
      </c>
      <c r="B557" s="44" t="s">
        <v>1</v>
      </c>
      <c r="C557" s="51" t="s">
        <v>1311</v>
      </c>
      <c r="D557" s="46" t="s">
        <v>130</v>
      </c>
      <c r="E557" s="46" t="s">
        <v>1334</v>
      </c>
      <c r="F557" s="51" t="str">
        <f t="shared" si="9"/>
        <v>SHD 7027Электро-щипцы для завивки волос</v>
      </c>
      <c r="G557" s="47">
        <v>8693807226531</v>
      </c>
      <c r="H557" s="49">
        <v>12</v>
      </c>
      <c r="I557" s="45">
        <v>10</v>
      </c>
      <c r="J557" s="45">
        <v>4.5999999999999996</v>
      </c>
      <c r="K557" s="45">
        <v>34.700000000000003</v>
      </c>
      <c r="L557" s="45">
        <v>40</v>
      </c>
      <c r="M557" s="45">
        <v>31</v>
      </c>
      <c r="N557" s="45">
        <v>22</v>
      </c>
      <c r="O557" s="50">
        <v>2.7279999999999999E-2</v>
      </c>
      <c r="P557" s="52">
        <v>5.6</v>
      </c>
    </row>
    <row r="558" spans="1:72" ht="18" hidden="1" customHeight="1">
      <c r="A558" s="48" t="s">
        <v>1329</v>
      </c>
      <c r="B558" s="44" t="s">
        <v>1</v>
      </c>
      <c r="C558" s="51" t="s">
        <v>1312</v>
      </c>
      <c r="D558" s="46" t="s">
        <v>130</v>
      </c>
      <c r="E558" s="46" t="s">
        <v>1335</v>
      </c>
      <c r="F558" s="51" t="str">
        <f t="shared" si="9"/>
        <v xml:space="preserve">SHD 7028Выпрямители для волос </v>
      </c>
      <c r="G558" s="47">
        <v>8693807226548</v>
      </c>
      <c r="H558" s="49">
        <v>12</v>
      </c>
      <c r="I558" s="45">
        <v>10</v>
      </c>
      <c r="J558" s="45">
        <v>4.5999999999999996</v>
      </c>
      <c r="K558" s="45">
        <v>33.6</v>
      </c>
      <c r="L558" s="45">
        <v>32.5</v>
      </c>
      <c r="M558" s="45">
        <v>22</v>
      </c>
      <c r="N558" s="45">
        <v>36.5</v>
      </c>
      <c r="O558" s="50">
        <v>2.5999999999999999E-2</v>
      </c>
      <c r="P558" s="52">
        <v>5.4</v>
      </c>
    </row>
    <row r="559" spans="1:72" ht="18" hidden="1" customHeight="1">
      <c r="A559" s="48" t="s">
        <v>476</v>
      </c>
      <c r="B559" s="44" t="s">
        <v>1</v>
      </c>
      <c r="C559" s="51" t="s">
        <v>1295</v>
      </c>
      <c r="D559" s="46" t="s">
        <v>130</v>
      </c>
      <c r="E559" s="46" t="s">
        <v>1296</v>
      </c>
      <c r="F559" s="51" t="str">
        <f t="shared" si="9"/>
        <v>SHD 7025Фен</v>
      </c>
      <c r="G559" s="47">
        <v>8693807226388</v>
      </c>
      <c r="H559" s="49">
        <v>12</v>
      </c>
      <c r="I559" s="45">
        <v>12</v>
      </c>
      <c r="J559" s="45">
        <v>8.1999999999999993</v>
      </c>
      <c r="K559" s="45">
        <v>19.2</v>
      </c>
      <c r="L559" s="45">
        <v>25.5</v>
      </c>
      <c r="M559" s="45">
        <v>25.5</v>
      </c>
      <c r="N559" s="45">
        <v>40.5</v>
      </c>
      <c r="O559" s="50">
        <v>2.5999999999999999E-2</v>
      </c>
      <c r="P559" s="52">
        <v>5.0999999999999996</v>
      </c>
    </row>
    <row r="560" spans="1:72" ht="18" hidden="1" customHeight="1">
      <c r="A560" s="48" t="s">
        <v>480</v>
      </c>
      <c r="B560" s="44" t="s">
        <v>1</v>
      </c>
      <c r="C560" s="51" t="s">
        <v>1319</v>
      </c>
      <c r="D560" s="46" t="s">
        <v>130</v>
      </c>
      <c r="E560" s="46" t="s">
        <v>1336</v>
      </c>
      <c r="F560" s="51" t="str">
        <f t="shared" si="9"/>
        <v>SBP 4608Цифровой тонометр</v>
      </c>
      <c r="G560" s="47">
        <v>8693807226685</v>
      </c>
      <c r="H560" s="49">
        <v>24</v>
      </c>
      <c r="I560" s="45">
        <v>9.5</v>
      </c>
      <c r="J560" s="45">
        <v>7.5</v>
      </c>
      <c r="K560" s="45">
        <v>8</v>
      </c>
      <c r="L560" s="45">
        <v>50.5</v>
      </c>
      <c r="M560" s="45">
        <v>24.5</v>
      </c>
      <c r="N560" s="45">
        <v>22</v>
      </c>
      <c r="O560" s="50">
        <v>2.7219500000000001E-2</v>
      </c>
      <c r="P560" s="52">
        <v>5.0999999999999996</v>
      </c>
    </row>
    <row r="561" spans="1:16" ht="18" hidden="1" customHeight="1">
      <c r="A561" s="48" t="s">
        <v>480</v>
      </c>
      <c r="B561" s="44" t="s">
        <v>1</v>
      </c>
      <c r="C561" s="51" t="s">
        <v>1320</v>
      </c>
      <c r="D561" s="46" t="s">
        <v>130</v>
      </c>
      <c r="E561" s="46" t="s">
        <v>1337</v>
      </c>
      <c r="F561" s="51" t="str">
        <f t="shared" si="9"/>
        <v>SBP 4615Цифровой тонометр</v>
      </c>
      <c r="G561" s="47">
        <v>8693807226685</v>
      </c>
      <c r="H561" s="49">
        <v>10</v>
      </c>
      <c r="I561" s="45">
        <v>17.8</v>
      </c>
      <c r="J561" s="45">
        <v>8</v>
      </c>
      <c r="K561" s="45">
        <v>12</v>
      </c>
      <c r="L561" s="45">
        <v>45</v>
      </c>
      <c r="M561" s="45">
        <v>20.5</v>
      </c>
      <c r="N561" s="45">
        <v>26.5</v>
      </c>
      <c r="O561" s="50">
        <v>2.4446249999999999E-2</v>
      </c>
      <c r="P561" s="52">
        <v>6.5</v>
      </c>
    </row>
    <row r="562" spans="1:16" ht="18" hidden="1" customHeight="1">
      <c r="A562" s="48" t="s">
        <v>1391</v>
      </c>
      <c r="B562" s="44" t="s">
        <v>1</v>
      </c>
      <c r="C562" s="51" t="s">
        <v>1304</v>
      </c>
      <c r="D562" s="46" t="s">
        <v>130</v>
      </c>
      <c r="E562" s="46" t="s">
        <v>1393</v>
      </c>
      <c r="F562" s="51" t="str">
        <f t="shared" si="9"/>
        <v>SBS 4427Весы напольные (бордо полоска)</v>
      </c>
      <c r="G562" s="47">
        <v>8693807226746</v>
      </c>
      <c r="H562" s="49">
        <v>8</v>
      </c>
      <c r="I562" s="45">
        <v>29</v>
      </c>
      <c r="J562" s="45">
        <v>2.8</v>
      </c>
      <c r="K562" s="45">
        <v>29.3</v>
      </c>
      <c r="L562" s="45">
        <v>30.5</v>
      </c>
      <c r="M562" s="45">
        <v>27</v>
      </c>
      <c r="N562" s="45">
        <v>30.5</v>
      </c>
      <c r="O562" s="50">
        <v>2.511675E-2</v>
      </c>
      <c r="P562" s="52">
        <v>10.6</v>
      </c>
    </row>
    <row r="563" spans="1:16" ht="18" hidden="1" customHeight="1">
      <c r="A563" s="48" t="s">
        <v>1392</v>
      </c>
      <c r="B563" s="44" t="s">
        <v>1</v>
      </c>
      <c r="C563" s="51" t="s">
        <v>1304</v>
      </c>
      <c r="D563" s="46" t="s">
        <v>130</v>
      </c>
      <c r="E563" s="46" t="s">
        <v>1338</v>
      </c>
      <c r="F563" s="51" t="str">
        <f t="shared" si="9"/>
        <v>SBS 4427Весы напольные (темно-синие)</v>
      </c>
      <c r="G563" s="47">
        <v>8693807226746</v>
      </c>
      <c r="H563" s="49">
        <v>8</v>
      </c>
      <c r="I563" s="45">
        <v>29</v>
      </c>
      <c r="J563" s="45">
        <v>2.8</v>
      </c>
      <c r="K563" s="45">
        <v>29.3</v>
      </c>
      <c r="L563" s="45">
        <v>30.5</v>
      </c>
      <c r="M563" s="45">
        <v>27</v>
      </c>
      <c r="N563" s="45">
        <v>30.5</v>
      </c>
      <c r="O563" s="50">
        <v>2.511675E-2</v>
      </c>
      <c r="P563" s="52">
        <v>10.6</v>
      </c>
    </row>
    <row r="564" spans="1:16" ht="18" hidden="1" customHeight="1">
      <c r="A564" s="56" t="s">
        <v>1472</v>
      </c>
      <c r="B564" s="58" t="s">
        <v>1</v>
      </c>
      <c r="C564" s="60" t="s">
        <v>1304</v>
      </c>
      <c r="D564" s="55" t="s">
        <v>130</v>
      </c>
      <c r="E564" s="55" t="s">
        <v>1471</v>
      </c>
      <c r="F564" s="60" t="str">
        <f t="shared" si="9"/>
        <v>SBS 4427Весы напольные (серые)</v>
      </c>
      <c r="G564" s="61">
        <v>8693807226746</v>
      </c>
      <c r="H564" s="57">
        <v>8</v>
      </c>
      <c r="I564" s="53">
        <v>29</v>
      </c>
      <c r="J564" s="53">
        <v>2.8</v>
      </c>
      <c r="K564" s="53">
        <v>29.3</v>
      </c>
      <c r="L564" s="53">
        <v>30.5</v>
      </c>
      <c r="M564" s="53">
        <v>27</v>
      </c>
      <c r="N564" s="53">
        <v>30.5</v>
      </c>
      <c r="O564" s="62">
        <v>2.511675E-2</v>
      </c>
      <c r="P564" s="63">
        <v>10.6</v>
      </c>
    </row>
    <row r="565" spans="1:16" ht="18" hidden="1" customHeight="1">
      <c r="A565" s="56" t="s">
        <v>1514</v>
      </c>
      <c r="B565" s="58" t="s">
        <v>1</v>
      </c>
      <c r="C565" s="60" t="s">
        <v>1304</v>
      </c>
      <c r="D565" s="55" t="s">
        <v>130</v>
      </c>
      <c r="E565" s="55" t="s">
        <v>1515</v>
      </c>
      <c r="F565" s="60" t="str">
        <f t="shared" si="9"/>
        <v>SBS 4427Весы напольные (голуб полоска)</v>
      </c>
      <c r="G565" s="61">
        <v>8693807226746</v>
      </c>
      <c r="H565" s="57">
        <v>8</v>
      </c>
      <c r="I565" s="53">
        <v>29</v>
      </c>
      <c r="J565" s="53">
        <v>2.8</v>
      </c>
      <c r="K565" s="53">
        <v>29.3</v>
      </c>
      <c r="L565" s="53">
        <v>30.5</v>
      </c>
      <c r="M565" s="53">
        <v>27</v>
      </c>
      <c r="N565" s="53">
        <v>30.5</v>
      </c>
      <c r="O565" s="62">
        <v>2.511675E-2</v>
      </c>
      <c r="P565" s="63">
        <v>10.6</v>
      </c>
    </row>
    <row r="566" spans="1:16" ht="18" hidden="1" customHeight="1">
      <c r="A566" s="56" t="s">
        <v>1473</v>
      </c>
      <c r="B566" s="58" t="s">
        <v>1</v>
      </c>
      <c r="C566" s="60" t="s">
        <v>1304</v>
      </c>
      <c r="D566" s="55" t="s">
        <v>130</v>
      </c>
      <c r="E566" s="55" t="s">
        <v>1474</v>
      </c>
      <c r="F566" s="60" t="str">
        <f t="shared" si="9"/>
        <v>SBS 4427Весы напольные (черные)</v>
      </c>
      <c r="G566" s="61">
        <v>8693807226746</v>
      </c>
      <c r="H566" s="57">
        <v>8</v>
      </c>
      <c r="I566" s="53">
        <v>29</v>
      </c>
      <c r="J566" s="53">
        <v>2.8</v>
      </c>
      <c r="K566" s="53">
        <v>29.3</v>
      </c>
      <c r="L566" s="53">
        <v>30.5</v>
      </c>
      <c r="M566" s="53">
        <v>27</v>
      </c>
      <c r="N566" s="53">
        <v>30.5</v>
      </c>
      <c r="O566" s="62">
        <v>2.511675E-2</v>
      </c>
      <c r="P566" s="63">
        <v>10.6</v>
      </c>
    </row>
    <row r="567" spans="1:16" ht="18" hidden="1" customHeight="1">
      <c r="A567" s="48" t="s">
        <v>1475</v>
      </c>
      <c r="B567" s="44" t="s">
        <v>1</v>
      </c>
      <c r="C567" s="51" t="s">
        <v>1305</v>
      </c>
      <c r="D567" s="46" t="s">
        <v>130</v>
      </c>
      <c r="E567" s="46" t="s">
        <v>1339</v>
      </c>
      <c r="F567" s="51" t="str">
        <f t="shared" si="9"/>
        <v>SBS 4428Весы напольные (черный)</v>
      </c>
      <c r="G567" s="47">
        <v>8693807226753</v>
      </c>
      <c r="H567" s="49">
        <v>6</v>
      </c>
      <c r="I567" s="45">
        <v>31.8</v>
      </c>
      <c r="J567" s="45">
        <v>32</v>
      </c>
      <c r="K567" s="45">
        <v>32.5</v>
      </c>
      <c r="L567" s="45">
        <v>33</v>
      </c>
      <c r="M567" s="45">
        <v>22</v>
      </c>
      <c r="N567" s="45">
        <v>33.5</v>
      </c>
      <c r="O567" s="50">
        <v>2.4320999999999999E-2</v>
      </c>
      <c r="P567" s="52">
        <v>8.9</v>
      </c>
    </row>
    <row r="568" spans="1:16" ht="18" hidden="1" customHeight="1">
      <c r="A568" s="48" t="s">
        <v>1476</v>
      </c>
      <c r="B568" s="44" t="s">
        <v>1</v>
      </c>
      <c r="C568" s="51" t="s">
        <v>1305</v>
      </c>
      <c r="D568" s="46" t="s">
        <v>130</v>
      </c>
      <c r="E568" s="46" t="s">
        <v>1477</v>
      </c>
      <c r="F568" s="51" t="str">
        <f t="shared" si="9"/>
        <v>SBS 4428Весы напольные (серый)</v>
      </c>
      <c r="G568" s="47">
        <v>8693807226753</v>
      </c>
      <c r="H568" s="49">
        <v>6</v>
      </c>
      <c r="I568" s="45">
        <v>31.8</v>
      </c>
      <c r="J568" s="45">
        <v>32</v>
      </c>
      <c r="K568" s="45">
        <v>32.5</v>
      </c>
      <c r="L568" s="45">
        <v>33</v>
      </c>
      <c r="M568" s="45">
        <v>22</v>
      </c>
      <c r="N568" s="45">
        <v>33.5</v>
      </c>
      <c r="O568" s="50">
        <v>2.4320999999999999E-2</v>
      </c>
      <c r="P568" s="52">
        <v>8.9</v>
      </c>
    </row>
    <row r="569" spans="1:16" ht="18" hidden="1" customHeight="1">
      <c r="A569" s="48" t="s">
        <v>51</v>
      </c>
      <c r="B569" s="44" t="s">
        <v>1</v>
      </c>
      <c r="C569" s="51" t="s">
        <v>1306</v>
      </c>
      <c r="D569" s="46" t="s">
        <v>130</v>
      </c>
      <c r="E569" s="46" t="s">
        <v>1340</v>
      </c>
      <c r="F569" s="51" t="str">
        <f t="shared" si="9"/>
        <v>SBS 4433Весы напольные</v>
      </c>
      <c r="G569" s="47">
        <v>8693807226760</v>
      </c>
      <c r="H569" s="49">
        <v>6</v>
      </c>
      <c r="I569" s="45">
        <v>34.299999999999997</v>
      </c>
      <c r="J569" s="45">
        <v>32</v>
      </c>
      <c r="K569" s="45">
        <v>31.8</v>
      </c>
      <c r="L569" s="45">
        <v>36</v>
      </c>
      <c r="M569" s="45">
        <v>22</v>
      </c>
      <c r="N569" s="45">
        <v>32.5</v>
      </c>
      <c r="O569" s="50">
        <v>2.5739999999999999E-2</v>
      </c>
      <c r="P569" s="52">
        <v>12.8</v>
      </c>
    </row>
    <row r="570" spans="1:16" ht="18" hidden="1" customHeight="1">
      <c r="A570" s="48" t="s">
        <v>1483</v>
      </c>
      <c r="B570" s="44" t="s">
        <v>1</v>
      </c>
      <c r="C570" s="51" t="s">
        <v>1313</v>
      </c>
      <c r="D570" s="46" t="s">
        <v>130</v>
      </c>
      <c r="E570" s="46" t="s">
        <v>1341</v>
      </c>
      <c r="F570" s="51" t="str">
        <f t="shared" si="9"/>
        <v>SSI 2868Утюг (коричн)</v>
      </c>
      <c r="G570" s="47" t="s">
        <v>1324</v>
      </c>
      <c r="H570" s="49">
        <v>10</v>
      </c>
      <c r="I570" s="45">
        <v>10.5</v>
      </c>
      <c r="J570" s="45">
        <v>25.5</v>
      </c>
      <c r="K570" s="45">
        <v>13.5</v>
      </c>
      <c r="L570" s="45">
        <v>27.5</v>
      </c>
      <c r="M570" s="45">
        <v>54</v>
      </c>
      <c r="N570" s="45">
        <v>28.5</v>
      </c>
      <c r="O570" s="50">
        <v>4.2322499999999999E-2</v>
      </c>
      <c r="P570" s="52">
        <v>9.5</v>
      </c>
    </row>
    <row r="571" spans="1:16" ht="18" hidden="1" customHeight="1">
      <c r="A571" s="48" t="s">
        <v>1355</v>
      </c>
      <c r="B571" s="44" t="s">
        <v>1</v>
      </c>
      <c r="C571" s="51" t="s">
        <v>1313</v>
      </c>
      <c r="D571" s="46" t="s">
        <v>130</v>
      </c>
      <c r="E571" s="46" t="s">
        <v>1484</v>
      </c>
      <c r="F571" s="51" t="str">
        <f t="shared" si="9"/>
        <v>SSI 2868Утюг (синий)</v>
      </c>
      <c r="G571" s="47" t="s">
        <v>1324</v>
      </c>
      <c r="H571" s="49">
        <v>10</v>
      </c>
      <c r="I571" s="45">
        <v>10.5</v>
      </c>
      <c r="J571" s="45">
        <v>25.5</v>
      </c>
      <c r="K571" s="45">
        <v>13.5</v>
      </c>
      <c r="L571" s="45">
        <v>27.5</v>
      </c>
      <c r="M571" s="45">
        <v>54</v>
      </c>
      <c r="N571" s="45">
        <v>28.5</v>
      </c>
      <c r="O571" s="50">
        <v>4.2322499999999999E-2</v>
      </c>
      <c r="P571" s="52">
        <v>9.5</v>
      </c>
    </row>
    <row r="572" spans="1:16" ht="18" hidden="1" customHeight="1">
      <c r="A572" s="48" t="s">
        <v>172</v>
      </c>
      <c r="B572" s="44" t="s">
        <v>1</v>
      </c>
      <c r="C572" s="51" t="s">
        <v>1314</v>
      </c>
      <c r="D572" s="46" t="s">
        <v>130</v>
      </c>
      <c r="E572" s="46" t="s">
        <v>1342</v>
      </c>
      <c r="F572" s="51" t="str">
        <f t="shared" si="9"/>
        <v>SSI 2873Утюг</v>
      </c>
      <c r="G572" s="47">
        <v>8693807226494</v>
      </c>
      <c r="H572" s="49">
        <v>10</v>
      </c>
      <c r="I572" s="45">
        <v>30.7</v>
      </c>
      <c r="J572" s="45">
        <v>12.9</v>
      </c>
      <c r="K572" s="45">
        <v>15.7</v>
      </c>
      <c r="L572" s="45">
        <v>67.5</v>
      </c>
      <c r="M572" s="45">
        <v>32.200000000000003</v>
      </c>
      <c r="N572" s="45">
        <v>33.5</v>
      </c>
      <c r="O572" s="50">
        <v>7.2812249999999995E-2</v>
      </c>
      <c r="P572" s="52">
        <v>14.1</v>
      </c>
    </row>
    <row r="573" spans="1:16" ht="18" hidden="1" customHeight="1">
      <c r="A573" s="48" t="s">
        <v>1478</v>
      </c>
      <c r="B573" s="44" t="s">
        <v>1</v>
      </c>
      <c r="C573" s="51" t="s">
        <v>1314</v>
      </c>
      <c r="D573" s="46" t="s">
        <v>130</v>
      </c>
      <c r="E573" s="46" t="s">
        <v>1673</v>
      </c>
      <c r="F573" s="51" t="str">
        <f>CONCATENATE(C573,A573)</f>
        <v>SSI 2873Утюг (фиолетовый)</v>
      </c>
      <c r="G573" s="47">
        <v>8693807226494</v>
      </c>
      <c r="H573" s="49">
        <v>10</v>
      </c>
      <c r="I573" s="45">
        <v>30.7</v>
      </c>
      <c r="J573" s="45">
        <v>12.9</v>
      </c>
      <c r="K573" s="45">
        <v>15.7</v>
      </c>
      <c r="L573" s="45">
        <v>67.5</v>
      </c>
      <c r="M573" s="45">
        <v>32.200000000000003</v>
      </c>
      <c r="N573" s="45">
        <v>33.5</v>
      </c>
      <c r="O573" s="50">
        <v>7.2812249999999995E-2</v>
      </c>
      <c r="P573" s="52">
        <v>14.1</v>
      </c>
    </row>
    <row r="574" spans="1:16" ht="18" hidden="1" customHeight="1">
      <c r="A574" s="48" t="s">
        <v>172</v>
      </c>
      <c r="B574" s="44" t="s">
        <v>1</v>
      </c>
      <c r="C574" s="51" t="s">
        <v>1315</v>
      </c>
      <c r="D574" s="46" t="s">
        <v>130</v>
      </c>
      <c r="E574" s="46" t="s">
        <v>1343</v>
      </c>
      <c r="F574" s="51" t="str">
        <f t="shared" si="9"/>
        <v>SSI 2876Утюг</v>
      </c>
      <c r="G574" s="47" t="s">
        <v>1325</v>
      </c>
      <c r="H574" s="49">
        <v>6</v>
      </c>
      <c r="I574" s="45">
        <v>40</v>
      </c>
      <c r="J574" s="45">
        <v>32.5</v>
      </c>
      <c r="K574" s="45">
        <v>34.5</v>
      </c>
      <c r="L574" s="45">
        <v>31.5</v>
      </c>
      <c r="M574" s="45">
        <v>12.8</v>
      </c>
      <c r="N574" s="45">
        <v>16.5</v>
      </c>
      <c r="O574" s="50">
        <v>6.6528000000000012E-3</v>
      </c>
      <c r="P574" s="52">
        <v>8.9</v>
      </c>
    </row>
    <row r="575" spans="1:16" ht="18" hidden="1" customHeight="1">
      <c r="A575" s="48" t="s">
        <v>172</v>
      </c>
      <c r="B575" s="44" t="s">
        <v>1</v>
      </c>
      <c r="C575" s="51" t="s">
        <v>1315</v>
      </c>
      <c r="D575" s="46" t="s">
        <v>130</v>
      </c>
      <c r="E575" s="46" t="s">
        <v>1448</v>
      </c>
      <c r="F575" s="51" t="str">
        <f t="shared" si="9"/>
        <v>SSI 2876Утюг</v>
      </c>
      <c r="G575" s="47" t="s">
        <v>1325</v>
      </c>
      <c r="H575" s="49">
        <v>6</v>
      </c>
      <c r="I575" s="45">
        <v>40</v>
      </c>
      <c r="J575" s="45">
        <v>32.5</v>
      </c>
      <c r="K575" s="45">
        <v>34.5</v>
      </c>
      <c r="L575" s="45">
        <v>31.5</v>
      </c>
      <c r="M575" s="45">
        <v>12.8</v>
      </c>
      <c r="N575" s="45">
        <v>16.5</v>
      </c>
      <c r="O575" s="50">
        <v>6.6528000000000012E-3</v>
      </c>
      <c r="P575" s="52">
        <v>8.9</v>
      </c>
    </row>
    <row r="576" spans="1:16" ht="18" hidden="1" customHeight="1">
      <c r="A576" s="48" t="s">
        <v>1297</v>
      </c>
      <c r="B576" s="44" t="s">
        <v>1</v>
      </c>
      <c r="C576" s="51" t="s">
        <v>1298</v>
      </c>
      <c r="D576" s="46" t="s">
        <v>130</v>
      </c>
      <c r="E576" s="46" t="s">
        <v>1299</v>
      </c>
      <c r="F576" s="51" t="str">
        <f t="shared" si="9"/>
        <v>SSI 2880Паровая система</v>
      </c>
      <c r="G576" s="47">
        <v>8693807226708</v>
      </c>
      <c r="H576" s="49">
        <v>2</v>
      </c>
      <c r="I576" s="45">
        <v>46.6</v>
      </c>
      <c r="J576" s="45">
        <v>30.5</v>
      </c>
      <c r="K576" s="45">
        <v>30.3</v>
      </c>
      <c r="L576" s="45">
        <v>63.2</v>
      </c>
      <c r="M576" s="45">
        <v>48</v>
      </c>
      <c r="N576" s="45">
        <v>32.200000000000003</v>
      </c>
      <c r="O576" s="50">
        <v>9.7699999999999995E-2</v>
      </c>
      <c r="P576" s="52">
        <v>1.1100000000000001</v>
      </c>
    </row>
    <row r="577" spans="1:72" ht="18" hidden="1" customHeight="1">
      <c r="A577" s="48" t="s">
        <v>671</v>
      </c>
      <c r="B577" s="44" t="s">
        <v>1</v>
      </c>
      <c r="C577" s="51" t="s">
        <v>1317</v>
      </c>
      <c r="D577" s="46" t="s">
        <v>130</v>
      </c>
      <c r="E577" s="46" t="s">
        <v>1344</v>
      </c>
      <c r="F577" s="51" t="str">
        <f t="shared" si="9"/>
        <v xml:space="preserve">SVC 3471Пылесос </v>
      </c>
      <c r="G577" s="47" t="s">
        <v>1326</v>
      </c>
      <c r="H577" s="49">
        <v>8</v>
      </c>
      <c r="I577" s="45">
        <v>39.5</v>
      </c>
      <c r="J577" s="45">
        <v>11.5</v>
      </c>
      <c r="K577" s="45">
        <v>14.5</v>
      </c>
      <c r="L577" s="45">
        <v>48</v>
      </c>
      <c r="M577" s="45">
        <v>41</v>
      </c>
      <c r="N577" s="45">
        <v>31.2</v>
      </c>
      <c r="O577" s="50">
        <v>6.1401600000000001E-2</v>
      </c>
      <c r="P577" s="52">
        <v>11.2</v>
      </c>
    </row>
    <row r="578" spans="1:72" ht="18" hidden="1" customHeight="1">
      <c r="A578" s="48" t="s">
        <v>481</v>
      </c>
      <c r="B578" s="44" t="s">
        <v>1</v>
      </c>
      <c r="C578" s="51" t="s">
        <v>1316</v>
      </c>
      <c r="D578" s="46" t="s">
        <v>130</v>
      </c>
      <c r="E578" s="46" t="s">
        <v>1345</v>
      </c>
      <c r="F578" s="51" t="str">
        <f t="shared" si="9"/>
        <v>SVC 3469Пылесос</v>
      </c>
      <c r="G578" s="47">
        <v>8693807226050</v>
      </c>
      <c r="H578" s="49">
        <v>1</v>
      </c>
      <c r="I578" s="45">
        <v>57</v>
      </c>
      <c r="J578" s="45">
        <v>34</v>
      </c>
      <c r="K578" s="45">
        <v>29.5</v>
      </c>
      <c r="L578" s="45">
        <v>57</v>
      </c>
      <c r="M578" s="45">
        <v>34</v>
      </c>
      <c r="N578" s="45">
        <v>29.5</v>
      </c>
      <c r="O578" s="50">
        <v>5.7171E-2</v>
      </c>
      <c r="P578" s="52">
        <v>8.1</v>
      </c>
    </row>
    <row r="579" spans="1:72" ht="18" hidden="1" customHeight="1">
      <c r="A579" s="48" t="s">
        <v>442</v>
      </c>
      <c r="B579" s="44" t="s">
        <v>1</v>
      </c>
      <c r="C579" s="51" t="s">
        <v>1318</v>
      </c>
      <c r="D579" s="46" t="s">
        <v>130</v>
      </c>
      <c r="E579" s="46" t="s">
        <v>1346</v>
      </c>
      <c r="F579" s="51" t="str">
        <f t="shared" si="9"/>
        <v>SSC 6402Пароочиститель</v>
      </c>
      <c r="G579" s="47" t="s">
        <v>1328</v>
      </c>
      <c r="H579" s="49">
        <v>2</v>
      </c>
      <c r="I579" s="45">
        <v>70</v>
      </c>
      <c r="J579" s="45">
        <v>60.5</v>
      </c>
      <c r="K579" s="45">
        <v>45.8</v>
      </c>
      <c r="L579" s="45">
        <v>59</v>
      </c>
      <c r="M579" s="45">
        <v>34</v>
      </c>
      <c r="N579" s="45">
        <v>43.8</v>
      </c>
      <c r="O579" s="50">
        <v>8.7999999999999995E-2</v>
      </c>
      <c r="P579" s="52">
        <v>22.8</v>
      </c>
    </row>
    <row r="580" spans="1:72" ht="18" hidden="1" customHeight="1">
      <c r="A580" s="48" t="s">
        <v>460</v>
      </c>
      <c r="B580" s="44" t="s">
        <v>1</v>
      </c>
      <c r="C580" s="51" t="s">
        <v>1353</v>
      </c>
      <c r="D580" s="46" t="s">
        <v>130</v>
      </c>
      <c r="E580" s="46" t="s">
        <v>1354</v>
      </c>
      <c r="F580" s="51" t="str">
        <f t="shared" si="9"/>
        <v>SHB 3083Мясорубка</v>
      </c>
      <c r="G580" s="47">
        <v>8693807227057</v>
      </c>
      <c r="H580" s="49">
        <v>4</v>
      </c>
      <c r="I580" s="45">
        <v>36.299999999999997</v>
      </c>
      <c r="J580" s="45">
        <v>22.4</v>
      </c>
      <c r="K580" s="45">
        <v>20.2</v>
      </c>
      <c r="L580" s="45">
        <v>46.3</v>
      </c>
      <c r="M580" s="45">
        <v>37.5</v>
      </c>
      <c r="N580" s="45">
        <v>42.5</v>
      </c>
      <c r="O580" s="50">
        <v>7.3790624999999999E-2</v>
      </c>
      <c r="P580" s="52">
        <v>12.79</v>
      </c>
    </row>
    <row r="581" spans="1:72" ht="18" hidden="1" customHeight="1">
      <c r="A581" s="48" t="s">
        <v>171</v>
      </c>
      <c r="B581" s="44" t="s">
        <v>1</v>
      </c>
      <c r="C581" s="51" t="s">
        <v>1357</v>
      </c>
      <c r="D581" s="46" t="s">
        <v>130</v>
      </c>
      <c r="E581" s="46" t="s">
        <v>1373</v>
      </c>
      <c r="F581" s="51" t="str">
        <f t="shared" si="9"/>
        <v>SCO 5037Мультиварка</v>
      </c>
      <c r="G581" s="47">
        <v>8693807226999</v>
      </c>
      <c r="H581" s="49">
        <v>4</v>
      </c>
      <c r="I581" s="45">
        <v>29.3</v>
      </c>
      <c r="J581" s="45">
        <v>29.3</v>
      </c>
      <c r="K581" s="45">
        <v>29.7</v>
      </c>
      <c r="L581" s="45">
        <v>61.5</v>
      </c>
      <c r="M581" s="45">
        <v>60.5</v>
      </c>
      <c r="N581" s="45">
        <v>30.5</v>
      </c>
      <c r="O581" s="50">
        <v>0.113482875</v>
      </c>
      <c r="P581" s="52">
        <v>13.85</v>
      </c>
    </row>
    <row r="582" spans="1:72" ht="18" hidden="1" customHeight="1">
      <c r="A582" s="48" t="s">
        <v>220</v>
      </c>
      <c r="B582" s="44" t="s">
        <v>1</v>
      </c>
      <c r="C582" s="51" t="s">
        <v>1358</v>
      </c>
      <c r="D582" s="46" t="s">
        <v>130</v>
      </c>
      <c r="E582" s="46" t="s">
        <v>1371</v>
      </c>
      <c r="F582" s="51" t="str">
        <f t="shared" si="9"/>
        <v>SD 6805Диспенсер для мыла</v>
      </c>
      <c r="G582" s="47">
        <v>8693807225893</v>
      </c>
      <c r="H582" s="49">
        <v>16</v>
      </c>
      <c r="I582" s="45">
        <v>23.5</v>
      </c>
      <c r="J582" s="45">
        <v>14.8</v>
      </c>
      <c r="K582" s="45">
        <v>9.8000000000000007</v>
      </c>
      <c r="L582" s="45">
        <v>50.6</v>
      </c>
      <c r="M582" s="45">
        <v>43.1</v>
      </c>
      <c r="N582" s="45">
        <v>35.799999999999997</v>
      </c>
      <c r="O582" s="50">
        <v>7.8074788000000006E-2</v>
      </c>
      <c r="P582" s="52">
        <v>12.7</v>
      </c>
    </row>
    <row r="583" spans="1:72" ht="18" hidden="1" customHeight="1">
      <c r="A583" s="48" t="s">
        <v>1174</v>
      </c>
      <c r="B583" s="44" t="s">
        <v>1</v>
      </c>
      <c r="C583" s="51" t="s">
        <v>1359</v>
      </c>
      <c r="D583" s="46" t="s">
        <v>130</v>
      </c>
      <c r="E583" s="46" t="s">
        <v>1363</v>
      </c>
      <c r="F583" s="51" t="str">
        <f t="shared" si="9"/>
        <v>SHB 3075Ручные блендеры</v>
      </c>
      <c r="G583" s="47">
        <v>8693807226418</v>
      </c>
      <c r="H583" s="49">
        <v>8</v>
      </c>
      <c r="I583" s="45">
        <v>45</v>
      </c>
      <c r="J583" s="45">
        <v>10.5</v>
      </c>
      <c r="K583" s="45">
        <v>8.5</v>
      </c>
      <c r="L583" s="45">
        <v>44.5</v>
      </c>
      <c r="M583" s="45">
        <v>19.5</v>
      </c>
      <c r="N583" s="45">
        <v>48.5</v>
      </c>
      <c r="O583" s="50">
        <v>4.2085875000000002E-2</v>
      </c>
      <c r="P583" s="52">
        <v>9.9</v>
      </c>
    </row>
    <row r="584" spans="1:72" ht="18" hidden="1" customHeight="1">
      <c r="A584" s="48" t="s">
        <v>1372</v>
      </c>
      <c r="B584" s="44" t="s">
        <v>1</v>
      </c>
      <c r="C584" s="51" t="s">
        <v>1360</v>
      </c>
      <c r="D584" s="46" t="s">
        <v>130</v>
      </c>
      <c r="E584" s="46" t="s">
        <v>1364</v>
      </c>
      <c r="F584" s="51" t="str">
        <f t="shared" si="9"/>
        <v>SHB 3076Блендер настольный</v>
      </c>
      <c r="G584" s="47">
        <v>8693807226425</v>
      </c>
      <c r="H584" s="49">
        <v>4</v>
      </c>
      <c r="I584" s="45">
        <v>35.5</v>
      </c>
      <c r="J584" s="45">
        <v>27</v>
      </c>
      <c r="K584" s="45">
        <v>15.5</v>
      </c>
      <c r="L584" s="45">
        <v>55.5</v>
      </c>
      <c r="M584" s="45">
        <v>37.5</v>
      </c>
      <c r="N584" s="45">
        <v>34</v>
      </c>
      <c r="O584" s="50">
        <v>7.0762500000000006E-2</v>
      </c>
      <c r="P584" s="52">
        <v>8.3000000000000007</v>
      </c>
    </row>
    <row r="585" spans="1:72" ht="18" hidden="1" customHeight="1">
      <c r="A585" s="56" t="s">
        <v>1452</v>
      </c>
      <c r="B585" s="58" t="s">
        <v>1</v>
      </c>
      <c r="C585" s="60" t="s">
        <v>1360</v>
      </c>
      <c r="D585" s="55" t="s">
        <v>130</v>
      </c>
      <c r="E585" s="55" t="s">
        <v>1450</v>
      </c>
      <c r="F585" s="60" t="s">
        <v>1449</v>
      </c>
      <c r="G585" s="61">
        <v>8693807226425</v>
      </c>
      <c r="H585" s="57">
        <v>4</v>
      </c>
      <c r="I585" s="53">
        <v>35.5</v>
      </c>
      <c r="J585" s="53">
        <v>27</v>
      </c>
      <c r="K585" s="53">
        <v>15.5</v>
      </c>
      <c r="L585" s="53">
        <v>55.5</v>
      </c>
      <c r="M585" s="53">
        <v>37.5</v>
      </c>
      <c r="N585" s="53">
        <v>34</v>
      </c>
      <c r="O585" s="62">
        <v>7.0762500000000006E-2</v>
      </c>
      <c r="P585" s="63">
        <v>8.3000000000000007</v>
      </c>
    </row>
    <row r="586" spans="1:72" ht="18" hidden="1" customHeight="1">
      <c r="A586" s="56" t="s">
        <v>1453</v>
      </c>
      <c r="B586" s="58" t="s">
        <v>1</v>
      </c>
      <c r="C586" s="60" t="s">
        <v>1360</v>
      </c>
      <c r="D586" s="55" t="s">
        <v>130</v>
      </c>
      <c r="E586" s="55" t="s">
        <v>1451</v>
      </c>
      <c r="F586" s="60" t="s">
        <v>1449</v>
      </c>
      <c r="G586" s="61">
        <v>8693807226425</v>
      </c>
      <c r="H586" s="57">
        <v>4</v>
      </c>
      <c r="I586" s="53">
        <v>35.5</v>
      </c>
      <c r="J586" s="53">
        <v>27</v>
      </c>
      <c r="K586" s="53">
        <v>15.5</v>
      </c>
      <c r="L586" s="53">
        <v>55.5</v>
      </c>
      <c r="M586" s="53">
        <v>37.5</v>
      </c>
      <c r="N586" s="53">
        <v>34</v>
      </c>
      <c r="O586" s="62">
        <v>7.0762500000000006E-2</v>
      </c>
      <c r="P586" s="63">
        <v>8.3000000000000007</v>
      </c>
    </row>
    <row r="587" spans="1:72" ht="18" hidden="1" customHeight="1">
      <c r="A587" s="48" t="s">
        <v>1369</v>
      </c>
      <c r="B587" s="44" t="s">
        <v>1</v>
      </c>
      <c r="C587" s="51" t="s">
        <v>1361</v>
      </c>
      <c r="D587" s="46" t="s">
        <v>130</v>
      </c>
      <c r="E587" s="46" t="s">
        <v>1370</v>
      </c>
      <c r="F587" s="51" t="str">
        <f t="shared" ref="F587:F604" si="10">CONCATENATE(C587,A587)</f>
        <v>STR 4917Триммеры</v>
      </c>
      <c r="G587" s="47">
        <v>8693807226975</v>
      </c>
      <c r="H587" s="49">
        <v>80</v>
      </c>
      <c r="I587" s="45">
        <v>6.4</v>
      </c>
      <c r="J587" s="45">
        <v>16.7</v>
      </c>
      <c r="K587" s="45">
        <v>3</v>
      </c>
      <c r="L587" s="45">
        <v>43</v>
      </c>
      <c r="M587" s="45">
        <v>39.5</v>
      </c>
      <c r="N587" s="45">
        <v>19</v>
      </c>
      <c r="O587" s="50">
        <v>3.2271500000000002E-2</v>
      </c>
      <c r="P587" s="52">
        <v>6.4</v>
      </c>
    </row>
    <row r="588" spans="1:72" ht="18" hidden="1" customHeight="1">
      <c r="A588" s="48" t="s">
        <v>1365</v>
      </c>
      <c r="B588" s="44" t="s">
        <v>1</v>
      </c>
      <c r="C588" s="51" t="s">
        <v>1362</v>
      </c>
      <c r="D588" s="46" t="s">
        <v>130</v>
      </c>
      <c r="E588" s="46" t="s">
        <v>1366</v>
      </c>
      <c r="F588" s="51" t="str">
        <f t="shared" si="10"/>
        <v>SVC 3468Пылесосы (красный)*</v>
      </c>
      <c r="G588" s="47">
        <v>8693807226395</v>
      </c>
      <c r="H588" s="49">
        <v>1</v>
      </c>
      <c r="I588" s="45">
        <v>41</v>
      </c>
      <c r="J588" s="45">
        <v>35</v>
      </c>
      <c r="K588" s="45">
        <v>31.5</v>
      </c>
      <c r="L588" s="45">
        <v>41</v>
      </c>
      <c r="M588" s="45">
        <v>35</v>
      </c>
      <c r="N588" s="45">
        <v>31.5</v>
      </c>
      <c r="O588" s="50">
        <v>4.52025E-2</v>
      </c>
      <c r="P588" s="52">
        <v>5.26</v>
      </c>
    </row>
    <row r="589" spans="1:72" ht="18" hidden="1" customHeight="1">
      <c r="A589" s="48" t="s">
        <v>1367</v>
      </c>
      <c r="B589" s="44" t="s">
        <v>1</v>
      </c>
      <c r="C589" s="51" t="s">
        <v>1362</v>
      </c>
      <c r="D589" s="46" t="s">
        <v>130</v>
      </c>
      <c r="E589" s="46" t="s">
        <v>1374</v>
      </c>
      <c r="F589" s="51" t="str">
        <f t="shared" si="10"/>
        <v>SVC 3468Пылесосы (белый)*</v>
      </c>
      <c r="G589" s="47">
        <v>8693807226395</v>
      </c>
      <c r="H589" s="49">
        <v>1</v>
      </c>
      <c r="I589" s="45">
        <v>41</v>
      </c>
      <c r="J589" s="45">
        <v>35</v>
      </c>
      <c r="K589" s="45">
        <v>31.5</v>
      </c>
      <c r="L589" s="45">
        <v>41</v>
      </c>
      <c r="M589" s="45">
        <v>35</v>
      </c>
      <c r="N589" s="45">
        <v>31.5</v>
      </c>
      <c r="O589" s="50">
        <v>4.52025E-2</v>
      </c>
      <c r="P589" s="52">
        <v>5.26</v>
      </c>
    </row>
    <row r="590" spans="1:72" ht="18" hidden="1" customHeight="1">
      <c r="A590" s="48" t="s">
        <v>1368</v>
      </c>
      <c r="B590" s="44" t="s">
        <v>1</v>
      </c>
      <c r="C590" s="51" t="s">
        <v>1362</v>
      </c>
      <c r="D590" s="46" t="s">
        <v>130</v>
      </c>
      <c r="E590" s="46" t="s">
        <v>1375</v>
      </c>
      <c r="F590" s="51" t="str">
        <f t="shared" si="10"/>
        <v>SVC 3468Пылесосы (синий)*</v>
      </c>
      <c r="G590" s="47">
        <v>8693807226395</v>
      </c>
      <c r="H590" s="49">
        <v>1</v>
      </c>
      <c r="I590" s="45">
        <v>41</v>
      </c>
      <c r="J590" s="45">
        <v>35</v>
      </c>
      <c r="K590" s="45">
        <v>31.5</v>
      </c>
      <c r="L590" s="45">
        <v>41</v>
      </c>
      <c r="M590" s="45">
        <v>35</v>
      </c>
      <c r="N590" s="45">
        <v>31.5</v>
      </c>
      <c r="O590" s="50">
        <v>4.52025E-2</v>
      </c>
      <c r="P590" s="52">
        <v>5.26</v>
      </c>
    </row>
    <row r="591" spans="1:72" ht="18" hidden="1" customHeight="1">
      <c r="A591" s="48" t="s">
        <v>759</v>
      </c>
      <c r="B591" s="44" t="s">
        <v>508</v>
      </c>
      <c r="C591" s="51" t="s">
        <v>1382</v>
      </c>
      <c r="D591" s="46" t="s">
        <v>130</v>
      </c>
      <c r="E591" s="46" t="s">
        <v>1389</v>
      </c>
      <c r="F591" s="51" t="str">
        <f t="shared" si="10"/>
        <v>RKN 15Массажер</v>
      </c>
      <c r="G591" s="47">
        <v>8693807721871</v>
      </c>
      <c r="H591" s="49">
        <v>48</v>
      </c>
      <c r="I591" s="45">
        <v>10</v>
      </c>
      <c r="J591" s="45">
        <v>9.5</v>
      </c>
      <c r="K591" s="45">
        <v>9.5</v>
      </c>
      <c r="L591" s="45">
        <v>41.5</v>
      </c>
      <c r="M591" s="45">
        <v>30</v>
      </c>
      <c r="N591" s="45">
        <v>42.5</v>
      </c>
      <c r="O591" s="50">
        <v>5.2912500000000001E-2</v>
      </c>
      <c r="P591" s="52">
        <v>8.4</v>
      </c>
      <c r="Q591" s="20"/>
      <c r="R591" s="20"/>
      <c r="S591" s="20"/>
      <c r="T591" s="20"/>
      <c r="U591" s="20"/>
      <c r="V591" s="20"/>
      <c r="W591" s="20"/>
      <c r="X591" s="20"/>
      <c r="Y591" s="20"/>
      <c r="Z591" s="20"/>
      <c r="AA591" s="20"/>
      <c r="AB591" s="20"/>
      <c r="AC591" s="20"/>
      <c r="AD591" s="20"/>
      <c r="AE591" s="20"/>
      <c r="AF591" s="20"/>
      <c r="AG591" s="20"/>
      <c r="AH591" s="20"/>
      <c r="AI591" s="20"/>
      <c r="AJ591" s="20"/>
      <c r="AK591" s="20"/>
      <c r="AL591" s="20"/>
      <c r="AM591" s="20"/>
      <c r="AN591" s="20"/>
      <c r="AO591" s="20"/>
      <c r="AP591" s="20"/>
      <c r="AQ591" s="20"/>
      <c r="AR591" s="20"/>
      <c r="AS591" s="20"/>
      <c r="AT591" s="20"/>
      <c r="AU591" s="20"/>
      <c r="AV591" s="20"/>
      <c r="AW591" s="20"/>
      <c r="AX591" s="20"/>
      <c r="AY591" s="20"/>
      <c r="AZ591" s="20"/>
      <c r="BA591" s="20"/>
      <c r="BB591" s="20"/>
      <c r="BC591" s="20"/>
      <c r="BD591" s="20"/>
      <c r="BE591" s="20"/>
      <c r="BF591" s="20"/>
      <c r="BG591" s="20"/>
      <c r="BH591" s="20"/>
      <c r="BI591" s="20"/>
      <c r="BJ591" s="20"/>
      <c r="BK591" s="20"/>
      <c r="BL591" s="20"/>
      <c r="BM591" s="20"/>
      <c r="BN591" s="20"/>
      <c r="BO591" s="20"/>
      <c r="BP591" s="20"/>
      <c r="BQ591" s="20"/>
      <c r="BR591" s="20"/>
      <c r="BS591" s="20"/>
      <c r="BT591" s="20"/>
    </row>
    <row r="592" spans="1:72" ht="18" hidden="1" customHeight="1">
      <c r="A592" s="48" t="s">
        <v>1390</v>
      </c>
      <c r="B592" s="44" t="s">
        <v>1</v>
      </c>
      <c r="C592" s="51" t="s">
        <v>1387</v>
      </c>
      <c r="D592" s="46" t="s">
        <v>130</v>
      </c>
      <c r="E592" s="46" t="s">
        <v>1388</v>
      </c>
      <c r="F592" s="51" t="str">
        <f t="shared" si="10"/>
        <v>SVC 3466Пылесосы</v>
      </c>
      <c r="G592" s="47">
        <v>8693807225923</v>
      </c>
      <c r="H592" s="49">
        <v>1</v>
      </c>
      <c r="I592" s="45">
        <v>38</v>
      </c>
      <c r="J592" s="45">
        <v>43</v>
      </c>
      <c r="K592" s="45">
        <v>9.016</v>
      </c>
      <c r="L592" s="45">
        <v>38</v>
      </c>
      <c r="M592" s="45">
        <v>50</v>
      </c>
      <c r="N592" s="45">
        <v>43</v>
      </c>
      <c r="O592" s="50">
        <v>8.1699999999999995E-2</v>
      </c>
      <c r="P592" s="52">
        <v>9.02</v>
      </c>
      <c r="Q592" s="20"/>
      <c r="R592" s="20"/>
      <c r="S592" s="20"/>
      <c r="T592" s="20"/>
      <c r="U592" s="20"/>
      <c r="V592" s="20"/>
      <c r="W592" s="20"/>
      <c r="X592" s="20"/>
      <c r="Y592" s="20"/>
      <c r="Z592" s="20"/>
      <c r="AA592" s="20"/>
      <c r="AB592" s="20"/>
      <c r="AC592" s="20"/>
      <c r="AD592" s="20"/>
      <c r="AE592" s="20"/>
      <c r="AF592" s="20"/>
      <c r="AG592" s="20"/>
      <c r="AH592" s="20"/>
      <c r="AI592" s="20"/>
      <c r="AJ592" s="20"/>
      <c r="AK592" s="20"/>
      <c r="AL592" s="20"/>
      <c r="AM592" s="20"/>
      <c r="AN592" s="20"/>
      <c r="AO592" s="20"/>
      <c r="AP592" s="20"/>
      <c r="AQ592" s="20"/>
      <c r="AR592" s="20"/>
      <c r="AS592" s="20"/>
      <c r="AT592" s="20"/>
      <c r="AU592" s="20"/>
      <c r="AV592" s="20"/>
      <c r="AW592" s="20"/>
      <c r="AX592" s="20"/>
      <c r="AY592" s="20"/>
      <c r="AZ592" s="20"/>
      <c r="BA592" s="20"/>
      <c r="BB592" s="20"/>
      <c r="BC592" s="20"/>
      <c r="BD592" s="20"/>
      <c r="BE592" s="20"/>
      <c r="BF592" s="20"/>
      <c r="BG592" s="20"/>
      <c r="BH592" s="20"/>
      <c r="BI592" s="20"/>
      <c r="BJ592" s="20"/>
      <c r="BK592" s="20"/>
      <c r="BL592" s="20"/>
      <c r="BM592" s="20"/>
      <c r="BN592" s="20"/>
      <c r="BO592" s="20"/>
      <c r="BP592" s="20"/>
      <c r="BQ592" s="20"/>
      <c r="BR592" s="20"/>
      <c r="BS592" s="20"/>
      <c r="BT592" s="20"/>
    </row>
    <row r="593" spans="1:72" ht="18" hidden="1" customHeight="1">
      <c r="A593" s="48" t="s">
        <v>1421</v>
      </c>
      <c r="B593" s="44" t="s">
        <v>1</v>
      </c>
      <c r="C593" s="51" t="s">
        <v>1420</v>
      </c>
      <c r="D593" s="46" t="s">
        <v>130</v>
      </c>
      <c r="E593" s="46" t="s">
        <v>1423</v>
      </c>
      <c r="F593" s="51" t="str">
        <f t="shared" si="10"/>
        <v>SS 4036Пемза электрическая</v>
      </c>
      <c r="G593" s="47">
        <v>8693807227118</v>
      </c>
      <c r="H593" s="49">
        <v>6</v>
      </c>
      <c r="I593" s="45">
        <v>11.5</v>
      </c>
      <c r="J593" s="45">
        <v>6</v>
      </c>
      <c r="K593" s="45">
        <v>16</v>
      </c>
      <c r="L593" s="45">
        <v>25</v>
      </c>
      <c r="M593" s="45">
        <v>19.399999999999999</v>
      </c>
      <c r="N593" s="45">
        <v>18.5</v>
      </c>
      <c r="O593" s="50">
        <v>8.9724999999999978E-3</v>
      </c>
      <c r="P593" s="52">
        <v>1.5</v>
      </c>
    </row>
    <row r="594" spans="1:72" hidden="1">
      <c r="A594" s="56" t="s">
        <v>470</v>
      </c>
      <c r="B594" s="58" t="s">
        <v>1</v>
      </c>
      <c r="C594" s="60" t="s">
        <v>1443</v>
      </c>
      <c r="D594" s="55" t="s">
        <v>130</v>
      </c>
      <c r="E594" s="55" t="s">
        <v>1444</v>
      </c>
      <c r="F594" s="60" t="str">
        <f t="shared" si="10"/>
        <v>SK 7318Чайник</v>
      </c>
      <c r="G594" s="61">
        <v>8693807227132</v>
      </c>
      <c r="H594" s="57">
        <v>6</v>
      </c>
      <c r="I594" s="53">
        <v>22</v>
      </c>
      <c r="J594" s="53">
        <v>19</v>
      </c>
      <c r="K594" s="53">
        <v>25</v>
      </c>
      <c r="L594" s="53">
        <v>59.5</v>
      </c>
      <c r="M594" s="53">
        <v>27.5</v>
      </c>
      <c r="N594" s="53">
        <v>46.5</v>
      </c>
      <c r="O594" s="62">
        <v>7.6085625000000004E-2</v>
      </c>
      <c r="P594" s="63">
        <v>9.24</v>
      </c>
    </row>
    <row r="595" spans="1:72" hidden="1">
      <c r="A595" s="56" t="s">
        <v>470</v>
      </c>
      <c r="B595" s="58" t="s">
        <v>1</v>
      </c>
      <c r="C595" s="60" t="s">
        <v>1562</v>
      </c>
      <c r="D595" s="55" t="s">
        <v>130</v>
      </c>
      <c r="E595" s="55" t="s">
        <v>1568</v>
      </c>
      <c r="F595" s="60" t="str">
        <f t="shared" si="10"/>
        <v>SK 7335Чайник</v>
      </c>
      <c r="G595" s="61">
        <v>8693807227255</v>
      </c>
      <c r="H595" s="57">
        <v>8</v>
      </c>
      <c r="I595" s="53">
        <v>22</v>
      </c>
      <c r="J595" s="53">
        <v>17</v>
      </c>
      <c r="K595" s="53">
        <v>23.4</v>
      </c>
      <c r="L595" s="53">
        <v>46</v>
      </c>
      <c r="M595" s="53">
        <v>36</v>
      </c>
      <c r="N595" s="53">
        <v>48.5</v>
      </c>
      <c r="O595" s="62">
        <v>8.0315999999999999E-2</v>
      </c>
      <c r="P595" s="63">
        <v>10.29</v>
      </c>
      <c r="Q595" s="20"/>
      <c r="R595" s="20"/>
      <c r="S595" s="20"/>
      <c r="T595" s="20"/>
      <c r="U595" s="20"/>
      <c r="V595" s="20"/>
      <c r="W595" s="20"/>
      <c r="X595" s="20"/>
      <c r="Y595" s="20"/>
      <c r="Z595" s="20"/>
      <c r="AA595" s="20"/>
      <c r="AB595" s="20"/>
      <c r="AC595" s="20"/>
      <c r="AD595" s="20"/>
      <c r="AE595" s="20"/>
      <c r="AF595" s="20"/>
      <c r="AG595" s="20"/>
      <c r="AH595" s="20"/>
      <c r="AI595" s="20"/>
      <c r="AJ595" s="20"/>
      <c r="AK595" s="20"/>
      <c r="AL595" s="20"/>
      <c r="AM595" s="20"/>
      <c r="AN595" s="20"/>
      <c r="AO595" s="20"/>
      <c r="AP595" s="20"/>
      <c r="AQ595" s="20"/>
      <c r="AR595" s="20"/>
      <c r="AS595" s="20"/>
      <c r="AT595" s="20"/>
      <c r="AU595" s="20"/>
      <c r="AV595" s="20"/>
      <c r="AW595" s="20"/>
      <c r="AX595" s="20"/>
      <c r="AY595" s="20"/>
      <c r="AZ595" s="20"/>
      <c r="BA595" s="20"/>
      <c r="BB595" s="20"/>
      <c r="BC595" s="20"/>
      <c r="BD595" s="20"/>
      <c r="BE595" s="20"/>
      <c r="BF595" s="20"/>
      <c r="BG595" s="20"/>
      <c r="BH595" s="20"/>
      <c r="BI595" s="20"/>
      <c r="BJ595" s="20"/>
      <c r="BK595" s="20"/>
      <c r="BL595" s="20"/>
      <c r="BM595" s="20"/>
      <c r="BN595" s="20"/>
      <c r="BO595" s="20"/>
      <c r="BP595" s="20"/>
      <c r="BQ595" s="20"/>
      <c r="BR595" s="20"/>
      <c r="BS595" s="20"/>
      <c r="BT595" s="20"/>
    </row>
    <row r="596" spans="1:72" hidden="1">
      <c r="A596" s="56" t="s">
        <v>476</v>
      </c>
      <c r="B596" s="58" t="s">
        <v>1</v>
      </c>
      <c r="C596" s="60" t="s">
        <v>1556</v>
      </c>
      <c r="D596" s="55" t="s">
        <v>130</v>
      </c>
      <c r="E596" s="55" t="s">
        <v>1571</v>
      </c>
      <c r="F596" s="60" t="str">
        <f t="shared" si="10"/>
        <v>SHD 7033Фен</v>
      </c>
      <c r="G596" s="61">
        <v>8693807227330</v>
      </c>
      <c r="H596" s="57">
        <v>12</v>
      </c>
      <c r="I596" s="53">
        <v>13.5</v>
      </c>
      <c r="J596" s="53">
        <v>8.6</v>
      </c>
      <c r="K596" s="53">
        <v>21.5</v>
      </c>
      <c r="L596" s="53">
        <v>23</v>
      </c>
      <c r="M596" s="53">
        <v>28.5</v>
      </c>
      <c r="N596" s="53">
        <v>53</v>
      </c>
      <c r="O596" s="62">
        <v>3.4741500000000002E-2</v>
      </c>
      <c r="P596" s="63">
        <v>7.4</v>
      </c>
      <c r="Q596" s="20"/>
      <c r="R596" s="20"/>
      <c r="S596" s="20"/>
      <c r="T596" s="20"/>
      <c r="U596" s="20"/>
      <c r="V596" s="20"/>
      <c r="W596" s="20"/>
      <c r="X596" s="20"/>
      <c r="Y596" s="20"/>
      <c r="Z596" s="20"/>
      <c r="AA596" s="20"/>
      <c r="AB596" s="20"/>
      <c r="AC596" s="20"/>
      <c r="AD596" s="20"/>
      <c r="AE596" s="20"/>
      <c r="AF596" s="20"/>
      <c r="AG596" s="20"/>
      <c r="AH596" s="20"/>
      <c r="AI596" s="20"/>
      <c r="AJ596" s="20"/>
      <c r="AK596" s="20"/>
      <c r="AL596" s="20"/>
      <c r="AM596" s="20"/>
      <c r="AN596" s="20"/>
      <c r="AO596" s="20"/>
      <c r="AP596" s="20"/>
      <c r="AQ596" s="20"/>
      <c r="AR596" s="20"/>
      <c r="AS596" s="20"/>
      <c r="AT596" s="20"/>
      <c r="AU596" s="20"/>
      <c r="AV596" s="20"/>
      <c r="AW596" s="20"/>
      <c r="AX596" s="20"/>
      <c r="AY596" s="20"/>
      <c r="AZ596" s="20"/>
      <c r="BA596" s="20"/>
      <c r="BB596" s="20"/>
      <c r="BC596" s="20"/>
      <c r="BD596" s="20"/>
      <c r="BE596" s="20"/>
      <c r="BF596" s="20"/>
      <c r="BG596" s="20"/>
      <c r="BH596" s="20"/>
      <c r="BI596" s="20"/>
      <c r="BJ596" s="20"/>
      <c r="BK596" s="20"/>
      <c r="BL596" s="20"/>
      <c r="BM596" s="20"/>
      <c r="BN596" s="20"/>
      <c r="BO596" s="20"/>
      <c r="BP596" s="20"/>
      <c r="BQ596" s="20"/>
      <c r="BR596" s="20"/>
      <c r="BS596" s="20"/>
      <c r="BT596" s="20"/>
    </row>
    <row r="597" spans="1:72" hidden="1">
      <c r="A597" s="56" t="s">
        <v>1569</v>
      </c>
      <c r="B597" s="58" t="s">
        <v>1</v>
      </c>
      <c r="C597" s="60" t="s">
        <v>1558</v>
      </c>
      <c r="D597" s="55" t="s">
        <v>130</v>
      </c>
      <c r="E597" s="55" t="s">
        <v>1572</v>
      </c>
      <c r="F597" s="60" t="str">
        <f t="shared" si="10"/>
        <v>SHD 7035Фен (черный)</v>
      </c>
      <c r="G597" s="61">
        <v>8693807227170</v>
      </c>
      <c r="H597" s="57">
        <v>8</v>
      </c>
      <c r="I597" s="53">
        <v>22</v>
      </c>
      <c r="J597" s="53">
        <v>9.5</v>
      </c>
      <c r="K597" s="53">
        <v>27.8</v>
      </c>
      <c r="L597" s="53">
        <v>46</v>
      </c>
      <c r="M597" s="53">
        <v>39.5</v>
      </c>
      <c r="N597" s="53">
        <v>29.5</v>
      </c>
      <c r="O597" s="62">
        <v>5.3601500000000003E-2</v>
      </c>
      <c r="P597" s="63">
        <v>6.6</v>
      </c>
      <c r="Q597" s="20"/>
      <c r="R597" s="20"/>
      <c r="S597" s="20"/>
      <c r="T597" s="20"/>
      <c r="U597" s="20"/>
      <c r="V597" s="20"/>
      <c r="W597" s="20"/>
      <c r="X597" s="20"/>
      <c r="Y597" s="20"/>
      <c r="Z597" s="20"/>
      <c r="AA597" s="20"/>
      <c r="AB597" s="20"/>
      <c r="AC597" s="20"/>
      <c r="AD597" s="20"/>
      <c r="AE597" s="20"/>
      <c r="AF597" s="20"/>
      <c r="AG597" s="20"/>
      <c r="AH597" s="20"/>
      <c r="AI597" s="20"/>
      <c r="AJ597" s="20"/>
      <c r="AK597" s="20"/>
      <c r="AL597" s="20"/>
      <c r="AM597" s="20"/>
      <c r="AN597" s="20"/>
      <c r="AO597" s="20"/>
      <c r="AP597" s="20"/>
      <c r="AQ597" s="20"/>
      <c r="AR597" s="20"/>
      <c r="AS597" s="20"/>
      <c r="AT597" s="20"/>
      <c r="AU597" s="20"/>
      <c r="AV597" s="20"/>
      <c r="AW597" s="20"/>
      <c r="AX597" s="20"/>
      <c r="AY597" s="20"/>
      <c r="AZ597" s="20"/>
      <c r="BA597" s="20"/>
      <c r="BB597" s="20"/>
      <c r="BC597" s="20"/>
      <c r="BD597" s="20"/>
      <c r="BE597" s="20"/>
      <c r="BF597" s="20"/>
      <c r="BG597" s="20"/>
      <c r="BH597" s="20"/>
      <c r="BI597" s="20"/>
      <c r="BJ597" s="20"/>
      <c r="BK597" s="20"/>
      <c r="BL597" s="20"/>
      <c r="BM597" s="20"/>
      <c r="BN597" s="20"/>
      <c r="BO597" s="20"/>
      <c r="BP597" s="20"/>
      <c r="BQ597" s="20"/>
      <c r="BR597" s="20"/>
      <c r="BS597" s="20"/>
      <c r="BT597" s="20"/>
    </row>
    <row r="598" spans="1:72" hidden="1">
      <c r="A598" s="56" t="s">
        <v>1567</v>
      </c>
      <c r="B598" s="58" t="s">
        <v>1</v>
      </c>
      <c r="C598" s="60" t="s">
        <v>1558</v>
      </c>
      <c r="D598" s="55" t="s">
        <v>130</v>
      </c>
      <c r="E598" s="55" t="s">
        <v>1573</v>
      </c>
      <c r="F598" s="60" t="str">
        <f t="shared" si="10"/>
        <v>SHD 7035Фен (белый)</v>
      </c>
      <c r="G598" s="61">
        <v>8693807227170</v>
      </c>
      <c r="H598" s="57">
        <v>8</v>
      </c>
      <c r="I598" s="53">
        <v>22</v>
      </c>
      <c r="J598" s="53">
        <v>9.5</v>
      </c>
      <c r="K598" s="53">
        <v>27.8</v>
      </c>
      <c r="L598" s="53">
        <v>46</v>
      </c>
      <c r="M598" s="53">
        <v>39.5</v>
      </c>
      <c r="N598" s="53">
        <v>29.5</v>
      </c>
      <c r="O598" s="62">
        <v>5.3601500000000003E-2</v>
      </c>
      <c r="P598" s="63">
        <v>6.6</v>
      </c>
      <c r="Q598" s="20"/>
      <c r="R598" s="20"/>
      <c r="S598" s="20"/>
      <c r="T598" s="20"/>
      <c r="U598" s="20"/>
      <c r="V598" s="20"/>
      <c r="W598" s="20"/>
      <c r="X598" s="20"/>
      <c r="Y598" s="20"/>
      <c r="Z598" s="20"/>
      <c r="AA598" s="20"/>
      <c r="AB598" s="20"/>
      <c r="AC598" s="20"/>
      <c r="AD598" s="20"/>
      <c r="AE598" s="20"/>
      <c r="AF598" s="20"/>
      <c r="AG598" s="20"/>
      <c r="AH598" s="20"/>
      <c r="AI598" s="20"/>
      <c r="AJ598" s="20"/>
      <c r="AK598" s="20"/>
      <c r="AL598" s="20"/>
      <c r="AM598" s="20"/>
      <c r="AN598" s="20"/>
      <c r="AO598" s="20"/>
      <c r="AP598" s="20"/>
      <c r="AQ598" s="20"/>
      <c r="AR598" s="20"/>
      <c r="AS598" s="20"/>
      <c r="AT598" s="20"/>
      <c r="AU598" s="20"/>
      <c r="AV598" s="20"/>
      <c r="AW598" s="20"/>
      <c r="AX598" s="20"/>
      <c r="AY598" s="20"/>
      <c r="AZ598" s="20"/>
      <c r="BA598" s="20"/>
      <c r="BB598" s="20"/>
      <c r="BC598" s="20"/>
      <c r="BD598" s="20"/>
      <c r="BE598" s="20"/>
      <c r="BF598" s="20"/>
      <c r="BG598" s="20"/>
      <c r="BH598" s="20"/>
      <c r="BI598" s="20"/>
      <c r="BJ598" s="20"/>
      <c r="BK598" s="20"/>
      <c r="BL598" s="20"/>
      <c r="BM598" s="20"/>
      <c r="BN598" s="20"/>
      <c r="BO598" s="20"/>
      <c r="BP598" s="20"/>
      <c r="BQ598" s="20"/>
      <c r="BR598" s="20"/>
      <c r="BS598" s="20"/>
      <c r="BT598" s="20"/>
    </row>
    <row r="599" spans="1:72" hidden="1">
      <c r="A599" s="56" t="s">
        <v>476</v>
      </c>
      <c r="B599" s="58" t="s">
        <v>1</v>
      </c>
      <c r="C599" s="60" t="s">
        <v>1561</v>
      </c>
      <c r="D599" s="55" t="s">
        <v>130</v>
      </c>
      <c r="E599" s="55" t="s">
        <v>1574</v>
      </c>
      <c r="F599" s="60" t="str">
        <f t="shared" si="10"/>
        <v>SHD 7044Фен</v>
      </c>
      <c r="G599" s="61">
        <v>8693807227064</v>
      </c>
      <c r="H599" s="57">
        <v>6</v>
      </c>
      <c r="I599" s="53">
        <v>24.3</v>
      </c>
      <c r="J599" s="53">
        <v>10.1</v>
      </c>
      <c r="K599" s="53">
        <v>22.8</v>
      </c>
      <c r="L599" s="53">
        <v>50</v>
      </c>
      <c r="M599" s="53">
        <v>32.200000000000003</v>
      </c>
      <c r="N599" s="53">
        <v>24.2</v>
      </c>
      <c r="O599" s="62">
        <v>3.8962000000000011E-2</v>
      </c>
      <c r="P599" s="63">
        <v>5.0999999999999996</v>
      </c>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c r="AO599" s="20"/>
      <c r="AP599" s="20"/>
      <c r="AQ599" s="20"/>
      <c r="AR599" s="20"/>
      <c r="AS599" s="20"/>
      <c r="AT599" s="20"/>
      <c r="AU599" s="20"/>
      <c r="AV599" s="20"/>
      <c r="AW599" s="20"/>
      <c r="AX599" s="20"/>
      <c r="AY599" s="20"/>
      <c r="AZ599" s="20"/>
      <c r="BA599" s="20"/>
      <c r="BB599" s="20"/>
      <c r="BC599" s="20"/>
      <c r="BD599" s="20"/>
      <c r="BE599" s="20"/>
      <c r="BF599" s="20"/>
      <c r="BG599" s="20"/>
      <c r="BH599" s="20"/>
      <c r="BI599" s="20"/>
      <c r="BJ599" s="20"/>
      <c r="BK599" s="20"/>
      <c r="BL599" s="20"/>
      <c r="BM599" s="20"/>
      <c r="BN599" s="20"/>
      <c r="BO599" s="20"/>
      <c r="BP599" s="20"/>
      <c r="BQ599" s="20"/>
      <c r="BR599" s="20"/>
      <c r="BS599" s="20"/>
      <c r="BT599" s="20"/>
    </row>
    <row r="600" spans="1:72" hidden="1">
      <c r="A600" s="56" t="s">
        <v>476</v>
      </c>
      <c r="B600" s="58" t="s">
        <v>1</v>
      </c>
      <c r="C600" s="60" t="s">
        <v>1557</v>
      </c>
      <c r="D600" s="55" t="s">
        <v>130</v>
      </c>
      <c r="E600" s="55" t="s">
        <v>1575</v>
      </c>
      <c r="F600" s="60" t="str">
        <f t="shared" si="10"/>
        <v>SHD 7034Фен</v>
      </c>
      <c r="G600" s="61">
        <v>8693807227163</v>
      </c>
      <c r="H600" s="57">
        <v>12</v>
      </c>
      <c r="I600" s="53">
        <v>10.5</v>
      </c>
      <c r="J600" s="53">
        <v>6.8</v>
      </c>
      <c r="K600" s="53">
        <v>18.5</v>
      </c>
      <c r="L600" s="53">
        <v>42.8</v>
      </c>
      <c r="M600" s="53">
        <v>22.2</v>
      </c>
      <c r="N600" s="53">
        <v>20.2</v>
      </c>
      <c r="O600" s="62">
        <v>1.9193231999999998E-2</v>
      </c>
      <c r="P600" s="63">
        <v>5</v>
      </c>
      <c r="Q600" s="20"/>
      <c r="R600" s="20"/>
      <c r="S600" s="20"/>
      <c r="T600" s="20"/>
      <c r="U600" s="20"/>
      <c r="V600" s="20"/>
      <c r="W600" s="20"/>
      <c r="X600" s="20"/>
      <c r="Y600" s="20"/>
      <c r="Z600" s="20"/>
      <c r="AA600" s="20"/>
      <c r="AB600" s="20"/>
      <c r="AC600" s="20"/>
      <c r="AD600" s="20"/>
      <c r="AE600" s="20"/>
      <c r="AF600" s="20"/>
      <c r="AG600" s="20"/>
      <c r="AH600" s="20"/>
      <c r="AI600" s="20"/>
      <c r="AJ600" s="20"/>
      <c r="AK600" s="20"/>
      <c r="AL600" s="20"/>
      <c r="AM600" s="20"/>
      <c r="AN600" s="20"/>
      <c r="AO600" s="20"/>
      <c r="AP600" s="20"/>
      <c r="AQ600" s="20"/>
      <c r="AR600" s="20"/>
      <c r="AS600" s="20"/>
      <c r="AT600" s="20"/>
      <c r="AU600" s="20"/>
      <c r="AV600" s="20"/>
      <c r="AW600" s="20"/>
      <c r="AX600" s="20"/>
      <c r="AY600" s="20"/>
      <c r="AZ600" s="20"/>
      <c r="BA600" s="20"/>
      <c r="BB600" s="20"/>
      <c r="BC600" s="20"/>
      <c r="BD600" s="20"/>
      <c r="BE600" s="20"/>
      <c r="BF600" s="20"/>
      <c r="BG600" s="20"/>
      <c r="BH600" s="20"/>
      <c r="BI600" s="20"/>
      <c r="BJ600" s="20"/>
      <c r="BK600" s="20"/>
      <c r="BL600" s="20"/>
      <c r="BM600" s="20"/>
      <c r="BN600" s="20"/>
      <c r="BO600" s="20"/>
      <c r="BP600" s="20"/>
      <c r="BQ600" s="20"/>
      <c r="BR600" s="20"/>
      <c r="BS600" s="20"/>
      <c r="BT600" s="20"/>
    </row>
    <row r="601" spans="1:72" hidden="1">
      <c r="A601" s="56" t="s">
        <v>1566</v>
      </c>
      <c r="B601" s="58" t="s">
        <v>1</v>
      </c>
      <c r="C601" s="60" t="s">
        <v>1559</v>
      </c>
      <c r="D601" s="55" t="s">
        <v>130</v>
      </c>
      <c r="E601" s="55" t="s">
        <v>1576</v>
      </c>
      <c r="F601" s="60" t="str">
        <f t="shared" si="10"/>
        <v>SHD 7036Фен (черныый)</v>
      </c>
      <c r="G601" s="61">
        <v>8693807227149</v>
      </c>
      <c r="H601" s="57">
        <v>8</v>
      </c>
      <c r="I601" s="53">
        <v>21.5</v>
      </c>
      <c r="J601" s="53">
        <v>9.1999999999999993</v>
      </c>
      <c r="K601" s="53">
        <v>26.6</v>
      </c>
      <c r="L601" s="53">
        <v>45</v>
      </c>
      <c r="M601" s="53">
        <v>38.5</v>
      </c>
      <c r="N601" s="53">
        <v>28.5</v>
      </c>
      <c r="O601" s="62">
        <v>4.9376249999999997E-2</v>
      </c>
      <c r="P601" s="63">
        <v>6.5</v>
      </c>
      <c r="Q601" s="20"/>
      <c r="R601" s="20"/>
      <c r="S601" s="20"/>
      <c r="T601" s="20"/>
      <c r="U601" s="20"/>
      <c r="V601" s="20"/>
      <c r="W601" s="20"/>
      <c r="X601" s="20"/>
      <c r="Y601" s="20"/>
      <c r="Z601" s="20"/>
      <c r="AA601" s="20"/>
      <c r="AB601" s="20"/>
      <c r="AC601" s="20"/>
      <c r="AD601" s="20"/>
      <c r="AE601" s="20"/>
      <c r="AF601" s="20"/>
      <c r="AG601" s="20"/>
      <c r="AH601" s="20"/>
      <c r="AI601" s="20"/>
      <c r="AJ601" s="20"/>
      <c r="AK601" s="20"/>
      <c r="AL601" s="20"/>
      <c r="AM601" s="20"/>
      <c r="AN601" s="20"/>
      <c r="AO601" s="20"/>
      <c r="AP601" s="20"/>
      <c r="AQ601" s="20"/>
      <c r="AR601" s="20"/>
      <c r="AS601" s="20"/>
      <c r="AT601" s="20"/>
      <c r="AU601" s="20"/>
      <c r="AV601" s="20"/>
      <c r="AW601" s="20"/>
      <c r="AX601" s="20"/>
      <c r="AY601" s="20"/>
      <c r="AZ601" s="20"/>
      <c r="BA601" s="20"/>
      <c r="BB601" s="20"/>
      <c r="BC601" s="20"/>
      <c r="BD601" s="20"/>
      <c r="BE601" s="20"/>
      <c r="BF601" s="20"/>
      <c r="BG601" s="20"/>
      <c r="BH601" s="20"/>
      <c r="BI601" s="20"/>
      <c r="BJ601" s="20"/>
      <c r="BK601" s="20"/>
      <c r="BL601" s="20"/>
      <c r="BM601" s="20"/>
      <c r="BN601" s="20"/>
      <c r="BO601" s="20"/>
      <c r="BP601" s="20"/>
      <c r="BQ601" s="20"/>
      <c r="BR601" s="20"/>
      <c r="BS601" s="20"/>
      <c r="BT601" s="20"/>
    </row>
    <row r="602" spans="1:72" hidden="1">
      <c r="A602" s="56" t="s">
        <v>1567</v>
      </c>
      <c r="B602" s="58" t="s">
        <v>1</v>
      </c>
      <c r="C602" s="60" t="s">
        <v>1559</v>
      </c>
      <c r="D602" s="55" t="s">
        <v>130</v>
      </c>
      <c r="E602" s="55" t="s">
        <v>1577</v>
      </c>
      <c r="F602" s="60" t="str">
        <f t="shared" si="10"/>
        <v>SHD 7036Фен (белый)</v>
      </c>
      <c r="G602" s="61">
        <v>8693807227149</v>
      </c>
      <c r="H602" s="57">
        <v>8</v>
      </c>
      <c r="I602" s="53">
        <v>21.5</v>
      </c>
      <c r="J602" s="53">
        <v>9.1999999999999993</v>
      </c>
      <c r="K602" s="53">
        <v>26.6</v>
      </c>
      <c r="L602" s="53">
        <v>45</v>
      </c>
      <c r="M602" s="53">
        <v>38.5</v>
      </c>
      <c r="N602" s="53">
        <v>28.5</v>
      </c>
      <c r="O602" s="62">
        <v>4.9376249999999997E-2</v>
      </c>
      <c r="P602" s="63">
        <v>6.5</v>
      </c>
      <c r="Q602" s="20"/>
      <c r="R602" s="20"/>
      <c r="S602" s="20"/>
      <c r="T602" s="20"/>
      <c r="U602" s="20"/>
      <c r="V602" s="20"/>
      <c r="W602" s="20"/>
      <c r="X602" s="20"/>
      <c r="Y602" s="20"/>
      <c r="Z602" s="20"/>
      <c r="AA602" s="20"/>
      <c r="AB602" s="20"/>
      <c r="AC602" s="20"/>
      <c r="AD602" s="20"/>
      <c r="AE602" s="20"/>
      <c r="AF602" s="20"/>
      <c r="AG602" s="20"/>
      <c r="AH602" s="20"/>
      <c r="AI602" s="20"/>
      <c r="AJ602" s="20"/>
      <c r="AK602" s="20"/>
      <c r="AL602" s="20"/>
      <c r="AM602" s="20"/>
      <c r="AN602" s="20"/>
      <c r="AO602" s="20"/>
      <c r="AP602" s="20"/>
      <c r="AQ602" s="20"/>
      <c r="AR602" s="20"/>
      <c r="AS602" s="20"/>
      <c r="AT602" s="20"/>
      <c r="AU602" s="20"/>
      <c r="AV602" s="20"/>
      <c r="AW602" s="20"/>
      <c r="AX602" s="20"/>
      <c r="AY602" s="20"/>
      <c r="AZ602" s="20"/>
      <c r="BA602" s="20"/>
      <c r="BB602" s="20"/>
      <c r="BC602" s="20"/>
      <c r="BD602" s="20"/>
      <c r="BE602" s="20"/>
      <c r="BF602" s="20"/>
      <c r="BG602" s="20"/>
      <c r="BH602" s="20"/>
      <c r="BI602" s="20"/>
      <c r="BJ602" s="20"/>
      <c r="BK602" s="20"/>
      <c r="BL602" s="20"/>
      <c r="BM602" s="20"/>
      <c r="BN602" s="20"/>
      <c r="BO602" s="20"/>
      <c r="BP602" s="20"/>
      <c r="BQ602" s="20"/>
      <c r="BR602" s="20"/>
      <c r="BS602" s="20"/>
      <c r="BT602" s="20"/>
    </row>
    <row r="603" spans="1:72" ht="18" hidden="1" customHeight="1">
      <c r="A603" s="56" t="s">
        <v>479</v>
      </c>
      <c r="B603" s="58" t="s">
        <v>1</v>
      </c>
      <c r="C603" s="60" t="s">
        <v>1553</v>
      </c>
      <c r="D603" s="55" t="s">
        <v>130</v>
      </c>
      <c r="E603" s="55" t="s">
        <v>1578</v>
      </c>
      <c r="F603" s="60" t="str">
        <f t="shared" si="10"/>
        <v>SHC 4354Машинка для стрижки</v>
      </c>
      <c r="G603" s="61">
        <v>8693807227309</v>
      </c>
      <c r="H603" s="57">
        <v>12</v>
      </c>
      <c r="I603" s="53">
        <v>5.5</v>
      </c>
      <c r="J603" s="53">
        <v>15</v>
      </c>
      <c r="K603" s="53">
        <v>20.5</v>
      </c>
      <c r="L603" s="53">
        <v>32</v>
      </c>
      <c r="M603" s="53">
        <v>34</v>
      </c>
      <c r="N603" s="53">
        <v>23</v>
      </c>
      <c r="O603" s="62">
        <v>2.5000000000000001E-2</v>
      </c>
      <c r="P603" s="63">
        <v>4.5999999999999996</v>
      </c>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c r="AO603" s="20"/>
      <c r="AP603" s="20"/>
      <c r="AQ603" s="20"/>
      <c r="AR603" s="20"/>
      <c r="AS603" s="20"/>
      <c r="AT603" s="20"/>
      <c r="AU603" s="20"/>
      <c r="AV603" s="20"/>
      <c r="AW603" s="20"/>
      <c r="AX603" s="20"/>
      <c r="AY603" s="20"/>
      <c r="AZ603" s="20"/>
      <c r="BA603" s="20"/>
      <c r="BB603" s="20"/>
      <c r="BC603" s="20"/>
      <c r="BD603" s="20"/>
      <c r="BE603" s="20"/>
      <c r="BF603" s="20"/>
      <c r="BG603" s="20"/>
      <c r="BH603" s="20"/>
      <c r="BI603" s="20"/>
      <c r="BJ603" s="20"/>
      <c r="BK603" s="20"/>
      <c r="BL603" s="20"/>
      <c r="BM603" s="20"/>
      <c r="BN603" s="20"/>
      <c r="BO603" s="20"/>
      <c r="BP603" s="20"/>
      <c r="BQ603" s="20"/>
      <c r="BR603" s="20"/>
      <c r="BS603" s="20"/>
      <c r="BT603" s="20"/>
    </row>
    <row r="604" spans="1:72" s="20" customFormat="1" ht="18.75" hidden="1" customHeight="1">
      <c r="A604" s="56" t="s">
        <v>469</v>
      </c>
      <c r="B604" s="58" t="s">
        <v>1</v>
      </c>
      <c r="C604" s="60" t="s">
        <v>1581</v>
      </c>
      <c r="D604" s="55" t="s">
        <v>130</v>
      </c>
      <c r="E604" s="55" t="s">
        <v>1582</v>
      </c>
      <c r="F604" s="60" t="str">
        <f t="shared" si="10"/>
        <v>SJ 3141Соковыжималка</v>
      </c>
      <c r="G604" s="61"/>
      <c r="H604" s="57">
        <v>6</v>
      </c>
      <c r="I604" s="53">
        <v>19.5</v>
      </c>
      <c r="J604" s="53">
        <v>19.5</v>
      </c>
      <c r="K604" s="53">
        <v>21.5</v>
      </c>
      <c r="L604" s="53">
        <v>41.5</v>
      </c>
      <c r="M604" s="53">
        <v>61</v>
      </c>
      <c r="N604" s="53">
        <v>23.5</v>
      </c>
      <c r="O604" s="62">
        <v>5.9490250000000001E-2</v>
      </c>
      <c r="P604" s="63">
        <v>7.88</v>
      </c>
    </row>
    <row r="605" spans="1:72" ht="18.75" hidden="1" customHeight="1">
      <c r="A605" s="16" t="s">
        <v>456</v>
      </c>
      <c r="B605" s="8" t="s">
        <v>508</v>
      </c>
      <c r="C605" s="30" t="s">
        <v>1164</v>
      </c>
      <c r="D605" s="6" t="s">
        <v>130</v>
      </c>
      <c r="E605" s="6" t="s">
        <v>1165</v>
      </c>
      <c r="F605" s="30" t="str">
        <f t="shared" ref="F605:F650" si="11">CONCATENATE(C605," ",A605)</f>
        <v>RKN 18 Вентилятор</v>
      </c>
      <c r="G605" s="17">
        <v>8693807214415</v>
      </c>
      <c r="H605" s="57">
        <v>3</v>
      </c>
      <c r="I605" s="7">
        <v>16</v>
      </c>
      <c r="J605" s="7">
        <v>60</v>
      </c>
      <c r="K605" s="7">
        <v>50</v>
      </c>
      <c r="L605" s="7">
        <v>54</v>
      </c>
      <c r="M605" s="7">
        <v>62.5</v>
      </c>
      <c r="N605" s="7">
        <v>52.5</v>
      </c>
      <c r="O605" s="36">
        <v>0.1771875</v>
      </c>
      <c r="P605" s="40">
        <v>18.39</v>
      </c>
      <c r="Q605" s="20"/>
      <c r="R605" s="20"/>
      <c r="S605" s="20"/>
      <c r="T605" s="20"/>
      <c r="U605" s="20"/>
      <c r="V605" s="20"/>
      <c r="W605" s="20"/>
      <c r="X605" s="20"/>
      <c r="Y605" s="20"/>
      <c r="Z605" s="20"/>
      <c r="AA605" s="20"/>
      <c r="AB605" s="20"/>
      <c r="AC605" s="20"/>
      <c r="AD605" s="20"/>
      <c r="AE605" s="20"/>
      <c r="AF605" s="20"/>
      <c r="AG605" s="20"/>
      <c r="AH605" s="20"/>
      <c r="AI605" s="20"/>
      <c r="AJ605" s="20"/>
      <c r="AK605" s="20"/>
      <c r="AL605" s="20"/>
      <c r="AM605" s="20"/>
      <c r="AN605" s="20"/>
      <c r="AO605" s="20"/>
      <c r="AP605" s="20"/>
      <c r="AQ605" s="20"/>
      <c r="AR605" s="20"/>
      <c r="AS605" s="20"/>
      <c r="AT605" s="20"/>
      <c r="AU605" s="20"/>
      <c r="AV605" s="20"/>
      <c r="AW605" s="20"/>
      <c r="AX605" s="20"/>
      <c r="AY605" s="20"/>
      <c r="AZ605" s="20"/>
      <c r="BA605" s="20"/>
      <c r="BB605" s="20"/>
      <c r="BC605" s="20"/>
      <c r="BD605" s="20"/>
      <c r="BE605" s="20"/>
      <c r="BF605" s="20"/>
      <c r="BG605" s="20"/>
      <c r="BH605" s="20"/>
      <c r="BI605" s="20"/>
      <c r="BJ605" s="20"/>
      <c r="BK605" s="20"/>
      <c r="BL605" s="20"/>
      <c r="BM605" s="20"/>
      <c r="BN605" s="20"/>
      <c r="BO605" s="20"/>
      <c r="BP605" s="20"/>
      <c r="BQ605" s="20"/>
      <c r="BR605" s="20"/>
      <c r="BS605" s="20"/>
      <c r="BT605" s="20"/>
    </row>
    <row r="606" spans="1:72" ht="18.75" hidden="1" customHeight="1">
      <c r="A606" s="71" t="s">
        <v>1174</v>
      </c>
      <c r="B606" s="58" t="s">
        <v>1</v>
      </c>
      <c r="C606" s="60" t="s">
        <v>1579</v>
      </c>
      <c r="D606" s="6" t="s">
        <v>130</v>
      </c>
      <c r="E606" s="55" t="s">
        <v>1580</v>
      </c>
      <c r="F606" s="30" t="str">
        <f t="shared" si="11"/>
        <v>SHB 3096 Ручные блендеры</v>
      </c>
      <c r="G606" s="61">
        <v>8693807227446</v>
      </c>
      <c r="H606" s="57">
        <v>4</v>
      </c>
      <c r="I606" s="53">
        <v>15.5</v>
      </c>
      <c r="J606" s="53">
        <v>27</v>
      </c>
      <c r="K606" s="53">
        <v>35.5</v>
      </c>
      <c r="L606" s="53">
        <v>37.5</v>
      </c>
      <c r="M606" s="53">
        <v>55</v>
      </c>
      <c r="N606" s="53">
        <v>33</v>
      </c>
      <c r="O606" s="62">
        <v>6.8062499999999998E-2</v>
      </c>
      <c r="P606" s="63">
        <v>8.4</v>
      </c>
      <c r="Q606" s="20"/>
      <c r="R606" s="20"/>
      <c r="S606" s="20"/>
      <c r="T606" s="20"/>
      <c r="U606" s="20"/>
      <c r="V606" s="20"/>
      <c r="W606" s="20"/>
      <c r="X606" s="20"/>
      <c r="Y606" s="20"/>
      <c r="Z606" s="20"/>
      <c r="AA606" s="20"/>
      <c r="AB606" s="20"/>
      <c r="AC606" s="20"/>
      <c r="AD606" s="20"/>
      <c r="AE606" s="20"/>
      <c r="AF606" s="20"/>
      <c r="AG606" s="20"/>
      <c r="AH606" s="20"/>
      <c r="AI606" s="20"/>
      <c r="AJ606" s="20"/>
      <c r="AK606" s="20"/>
      <c r="AL606" s="20"/>
      <c r="AM606" s="20"/>
      <c r="AN606" s="20"/>
      <c r="AO606" s="20"/>
      <c r="AP606" s="20"/>
      <c r="AQ606" s="20"/>
      <c r="AR606" s="20"/>
      <c r="AS606" s="20"/>
      <c r="AT606" s="20"/>
      <c r="AU606" s="20"/>
      <c r="AV606" s="20"/>
      <c r="AW606" s="20"/>
      <c r="AX606" s="20"/>
      <c r="AY606" s="20"/>
      <c r="AZ606" s="20"/>
      <c r="BA606" s="20"/>
      <c r="BB606" s="20"/>
      <c r="BC606" s="20"/>
      <c r="BD606" s="20"/>
      <c r="BE606" s="20"/>
      <c r="BF606" s="20"/>
      <c r="BG606" s="20"/>
      <c r="BH606" s="20"/>
      <c r="BI606" s="20"/>
      <c r="BJ606" s="20"/>
      <c r="BK606" s="20"/>
      <c r="BL606" s="20"/>
      <c r="BM606" s="20"/>
      <c r="BN606" s="20"/>
      <c r="BO606" s="20"/>
      <c r="BP606" s="20"/>
      <c r="BQ606" s="20"/>
      <c r="BR606" s="20"/>
      <c r="BS606" s="20"/>
      <c r="BT606" s="20"/>
    </row>
    <row r="607" spans="1:72" ht="18.75" hidden="1" customHeight="1">
      <c r="A607" s="71" t="s">
        <v>1596</v>
      </c>
      <c r="B607" s="58" t="s">
        <v>1</v>
      </c>
      <c r="C607" s="60" t="s">
        <v>1554</v>
      </c>
      <c r="D607" s="6" t="s">
        <v>130</v>
      </c>
      <c r="E607" s="55" t="s">
        <v>1587</v>
      </c>
      <c r="F607" s="30" t="str">
        <f t="shared" si="11"/>
        <v>SSM 2521G Сэндвич-тостеры</v>
      </c>
      <c r="G607" s="61">
        <v>8693807227378</v>
      </c>
      <c r="H607" s="57">
        <v>6</v>
      </c>
      <c r="I607" s="53">
        <v>12.5</v>
      </c>
      <c r="J607" s="53">
        <v>26.5</v>
      </c>
      <c r="K607" s="53">
        <v>26</v>
      </c>
      <c r="L607" s="53">
        <v>27.5</v>
      </c>
      <c r="M607" s="53">
        <v>39</v>
      </c>
      <c r="N607" s="53">
        <v>55.5</v>
      </c>
      <c r="O607" s="62">
        <v>5.952375E-2</v>
      </c>
      <c r="P607" s="63">
        <v>8.75</v>
      </c>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c r="AO607" s="20"/>
      <c r="AP607" s="20"/>
      <c r="AQ607" s="20"/>
      <c r="AR607" s="20"/>
      <c r="AS607" s="20"/>
      <c r="AT607" s="20"/>
      <c r="AU607" s="20"/>
      <c r="AV607" s="20"/>
      <c r="AW607" s="20"/>
      <c r="AX607" s="20"/>
      <c r="AY607" s="20"/>
      <c r="AZ607" s="20"/>
      <c r="BA607" s="20"/>
      <c r="BB607" s="20"/>
      <c r="BC607" s="20"/>
      <c r="BD607" s="20"/>
      <c r="BE607" s="20"/>
      <c r="BF607" s="20"/>
      <c r="BG607" s="20"/>
      <c r="BH607" s="20"/>
      <c r="BI607" s="20"/>
      <c r="BJ607" s="20"/>
      <c r="BK607" s="20"/>
      <c r="BL607" s="20"/>
      <c r="BM607" s="20"/>
      <c r="BN607" s="20"/>
      <c r="BO607" s="20"/>
      <c r="BP607" s="20"/>
      <c r="BQ607" s="20"/>
      <c r="BR607" s="20"/>
      <c r="BS607" s="20"/>
      <c r="BT607" s="20"/>
    </row>
    <row r="608" spans="1:72" ht="18.75" hidden="1" customHeight="1">
      <c r="A608" s="71" t="s">
        <v>1596</v>
      </c>
      <c r="B608" s="58" t="s">
        <v>1</v>
      </c>
      <c r="C608" s="60" t="s">
        <v>1555</v>
      </c>
      <c r="D608" s="6" t="s">
        <v>130</v>
      </c>
      <c r="E608" s="55" t="s">
        <v>1588</v>
      </c>
      <c r="F608" s="30" t="str">
        <f t="shared" si="11"/>
        <v>SSM 2521T Сэндвич-тостеры</v>
      </c>
      <c r="G608" s="61">
        <v>8693807227361</v>
      </c>
      <c r="H608" s="57">
        <v>6</v>
      </c>
      <c r="I608" s="53">
        <v>12.5</v>
      </c>
      <c r="J608" s="53">
        <v>26.5</v>
      </c>
      <c r="K608" s="53">
        <v>26</v>
      </c>
      <c r="L608" s="53">
        <v>27.5</v>
      </c>
      <c r="M608" s="53">
        <v>39</v>
      </c>
      <c r="N608" s="53">
        <v>55.5</v>
      </c>
      <c r="O608" s="62">
        <v>5.952375E-2</v>
      </c>
      <c r="P608" s="63">
        <v>9.1999999999999993</v>
      </c>
      <c r="Q608" s="20"/>
      <c r="R608" s="20"/>
      <c r="S608" s="20"/>
      <c r="T608" s="20"/>
      <c r="U608" s="20"/>
      <c r="V608" s="20"/>
      <c r="W608" s="20"/>
      <c r="X608" s="20"/>
      <c r="Y608" s="20"/>
      <c r="Z608" s="20"/>
      <c r="AA608" s="20"/>
      <c r="AB608" s="20"/>
      <c r="AC608" s="20"/>
      <c r="AD608" s="20"/>
      <c r="AE608" s="20"/>
      <c r="AF608" s="20"/>
      <c r="AG608" s="20"/>
      <c r="AH608" s="20"/>
      <c r="AI608" s="20"/>
      <c r="AJ608" s="20"/>
      <c r="AK608" s="20"/>
      <c r="AL608" s="20"/>
      <c r="AM608" s="20"/>
      <c r="AN608" s="20"/>
      <c r="AO608" s="20"/>
      <c r="AP608" s="20"/>
      <c r="AQ608" s="20"/>
      <c r="AR608" s="20"/>
      <c r="AS608" s="20"/>
      <c r="AT608" s="20"/>
      <c r="AU608" s="20"/>
      <c r="AV608" s="20"/>
      <c r="AW608" s="20"/>
      <c r="AX608" s="20"/>
      <c r="AY608" s="20"/>
      <c r="AZ608" s="20"/>
      <c r="BA608" s="20"/>
      <c r="BB608" s="20"/>
      <c r="BC608" s="20"/>
      <c r="BD608" s="20"/>
      <c r="BE608" s="20"/>
      <c r="BF608" s="20"/>
      <c r="BG608" s="20"/>
      <c r="BH608" s="20"/>
      <c r="BI608" s="20"/>
      <c r="BJ608" s="20"/>
      <c r="BK608" s="20"/>
      <c r="BL608" s="20"/>
      <c r="BM608" s="20"/>
      <c r="BN608" s="20"/>
      <c r="BO608" s="20"/>
      <c r="BP608" s="20"/>
      <c r="BQ608" s="20"/>
      <c r="BR608" s="20"/>
      <c r="BS608" s="20"/>
      <c r="BT608" s="20"/>
    </row>
    <row r="609" spans="1:72" ht="18.75" hidden="1" customHeight="1">
      <c r="A609" s="71" t="s">
        <v>1594</v>
      </c>
      <c r="B609" s="58" t="s">
        <v>1</v>
      </c>
      <c r="C609" s="60" t="s">
        <v>1589</v>
      </c>
      <c r="D609" s="6" t="s">
        <v>130</v>
      </c>
      <c r="E609" s="55" t="s">
        <v>1590</v>
      </c>
      <c r="F609" s="30" t="str">
        <f t="shared" si="11"/>
        <v>SFD 7401 Сушка для продуктов</v>
      </c>
      <c r="G609" s="61">
        <v>8693807226982</v>
      </c>
      <c r="H609" s="57">
        <v>4</v>
      </c>
      <c r="I609" s="53">
        <v>36</v>
      </c>
      <c r="J609" s="53">
        <v>36</v>
      </c>
      <c r="K609" s="53">
        <v>29</v>
      </c>
      <c r="L609" s="53">
        <v>73.5</v>
      </c>
      <c r="M609" s="53">
        <v>38</v>
      </c>
      <c r="N609" s="53">
        <v>60</v>
      </c>
      <c r="O609" s="62">
        <v>0.16758000000000001</v>
      </c>
      <c r="P609" s="63">
        <v>13.75</v>
      </c>
      <c r="Q609" s="20"/>
      <c r="R609" s="20"/>
      <c r="S609" s="20"/>
      <c r="T609" s="20"/>
      <c r="U609" s="20"/>
      <c r="V609" s="20"/>
      <c r="W609" s="20"/>
      <c r="X609" s="20"/>
      <c r="Y609" s="20"/>
      <c r="Z609" s="20"/>
      <c r="AA609" s="20"/>
      <c r="AB609" s="20"/>
      <c r="AC609" s="20"/>
      <c r="AD609" s="20"/>
      <c r="AE609" s="20"/>
      <c r="AF609" s="20"/>
      <c r="AG609" s="20"/>
      <c r="AH609" s="20"/>
      <c r="AI609" s="20"/>
      <c r="AJ609" s="20"/>
      <c r="AK609" s="20"/>
      <c r="AL609" s="20"/>
      <c r="AM609" s="20"/>
      <c r="AN609" s="20"/>
      <c r="AO609" s="20"/>
      <c r="AP609" s="20"/>
      <c r="AQ609" s="20"/>
      <c r="AR609" s="20"/>
      <c r="AS609" s="20"/>
      <c r="AT609" s="20"/>
      <c r="AU609" s="20"/>
      <c r="AV609" s="20"/>
      <c r="AW609" s="20"/>
      <c r="AX609" s="20"/>
      <c r="AY609" s="20"/>
      <c r="AZ609" s="20"/>
      <c r="BA609" s="20"/>
      <c r="BB609" s="20"/>
      <c r="BC609" s="20"/>
      <c r="BD609" s="20"/>
      <c r="BE609" s="20"/>
      <c r="BF609" s="20"/>
      <c r="BG609" s="20"/>
      <c r="BH609" s="20"/>
      <c r="BI609" s="20"/>
      <c r="BJ609" s="20"/>
      <c r="BK609" s="20"/>
      <c r="BL609" s="20"/>
      <c r="BM609" s="20"/>
      <c r="BN609" s="20"/>
      <c r="BO609" s="20"/>
      <c r="BP609" s="20"/>
      <c r="BQ609" s="20"/>
      <c r="BR609" s="20"/>
      <c r="BS609" s="20"/>
      <c r="BT609" s="20"/>
    </row>
    <row r="610" spans="1:72" s="20" customFormat="1" ht="18.75" hidden="1" customHeight="1">
      <c r="A610" s="71" t="s">
        <v>1595</v>
      </c>
      <c r="B610" s="58" t="s">
        <v>1</v>
      </c>
      <c r="C610" s="60" t="s">
        <v>1591</v>
      </c>
      <c r="D610" s="6" t="s">
        <v>130</v>
      </c>
      <c r="E610" s="55" t="s">
        <v>1592</v>
      </c>
      <c r="F610" s="30" t="str">
        <f t="shared" si="11"/>
        <v>SPM 5402 Аппарат для приготовления попкорна</v>
      </c>
      <c r="G610" s="61">
        <v>8693807218710</v>
      </c>
      <c r="H610" s="57">
        <v>6</v>
      </c>
      <c r="I610" s="53">
        <v>17</v>
      </c>
      <c r="J610" s="53">
        <v>19</v>
      </c>
      <c r="K610" s="53">
        <v>30</v>
      </c>
      <c r="L610" s="53">
        <v>39.5</v>
      </c>
      <c r="M610" s="53">
        <v>51</v>
      </c>
      <c r="N610" s="53">
        <v>32</v>
      </c>
      <c r="O610" s="62">
        <v>6.4463999999999994E-2</v>
      </c>
      <c r="P610" s="63">
        <v>7.45</v>
      </c>
    </row>
    <row r="611" spans="1:72" s="20" customFormat="1" ht="18.75" hidden="1" customHeight="1">
      <c r="A611" s="71" t="s">
        <v>1187</v>
      </c>
      <c r="B611" s="58" t="s">
        <v>1</v>
      </c>
      <c r="C611" s="60" t="s">
        <v>1563</v>
      </c>
      <c r="D611" s="6" t="s">
        <v>130</v>
      </c>
      <c r="E611" s="55" t="s">
        <v>1584</v>
      </c>
      <c r="F611" s="30" t="str">
        <f t="shared" si="11"/>
        <v>SHD 7032 Электро-щипцы для завивки волос</v>
      </c>
      <c r="G611" s="61">
        <v>8693807227040</v>
      </c>
      <c r="H611" s="57">
        <v>8</v>
      </c>
      <c r="I611" s="53">
        <v>7.5</v>
      </c>
      <c r="J611" s="53">
        <v>31</v>
      </c>
      <c r="K611" s="53">
        <v>0.32</v>
      </c>
      <c r="L611" s="53">
        <v>17.5</v>
      </c>
      <c r="M611" s="53">
        <v>32.5</v>
      </c>
      <c r="N611" s="53">
        <v>20</v>
      </c>
      <c r="O611" s="62">
        <v>1.1375E-2</v>
      </c>
      <c r="P611" s="63">
        <v>2.78</v>
      </c>
    </row>
    <row r="612" spans="1:72" s="20" customFormat="1" ht="18.75" hidden="1" customHeight="1">
      <c r="A612" s="71" t="s">
        <v>1187</v>
      </c>
      <c r="B612" s="58" t="s">
        <v>1</v>
      </c>
      <c r="C612" s="60" t="s">
        <v>1564</v>
      </c>
      <c r="D612" s="6" t="s">
        <v>130</v>
      </c>
      <c r="E612" s="55" t="s">
        <v>1593</v>
      </c>
      <c r="F612" s="30" t="str">
        <f t="shared" si="11"/>
        <v>SHD 7038 Электро-щипцы для завивки волос</v>
      </c>
      <c r="G612" s="61">
        <v>8693807227385</v>
      </c>
      <c r="H612" s="57">
        <v>36</v>
      </c>
      <c r="I612" s="53">
        <v>5</v>
      </c>
      <c r="J612" s="53">
        <v>6.5</v>
      </c>
      <c r="K612" s="53">
        <v>34.5</v>
      </c>
      <c r="L612" s="53">
        <v>33.5</v>
      </c>
      <c r="M612" s="53">
        <v>45.5</v>
      </c>
      <c r="N612" s="53">
        <v>39</v>
      </c>
      <c r="O612" s="62">
        <v>5.9445749999999999E-2</v>
      </c>
      <c r="P612" s="63">
        <v>12.3</v>
      </c>
    </row>
    <row r="613" spans="1:72" s="20" customFormat="1" ht="18.75" hidden="1" customHeight="1">
      <c r="A613" s="71" t="s">
        <v>220</v>
      </c>
      <c r="B613" s="58" t="s">
        <v>1</v>
      </c>
      <c r="C613" s="60" t="s">
        <v>1585</v>
      </c>
      <c r="D613" s="6" t="s">
        <v>130</v>
      </c>
      <c r="E613" s="55" t="s">
        <v>1586</v>
      </c>
      <c r="F613" s="30" t="str">
        <f t="shared" si="11"/>
        <v>SD 6801 Диспенсер для мыла</v>
      </c>
      <c r="G613" s="61">
        <v>8693807153691</v>
      </c>
      <c r="H613" s="57">
        <v>24</v>
      </c>
      <c r="I613" s="53">
        <v>9.5</v>
      </c>
      <c r="J613" s="53">
        <v>11</v>
      </c>
      <c r="K613" s="53">
        <v>20.5</v>
      </c>
      <c r="L613" s="53">
        <v>40</v>
      </c>
      <c r="M613" s="53">
        <v>44.5</v>
      </c>
      <c r="N613" s="53">
        <v>45</v>
      </c>
      <c r="O613" s="62">
        <v>8.0100000000000005E-2</v>
      </c>
      <c r="P613" s="63">
        <v>15.2</v>
      </c>
    </row>
    <row r="614" spans="1:72" s="20" customFormat="1" ht="18" hidden="1" customHeight="1">
      <c r="A614" s="71" t="s">
        <v>1619</v>
      </c>
      <c r="B614" s="58" t="s">
        <v>1</v>
      </c>
      <c r="C614" s="60" t="s">
        <v>1615</v>
      </c>
      <c r="D614" s="6" t="s">
        <v>130</v>
      </c>
      <c r="E614" s="55" t="s">
        <v>1616</v>
      </c>
      <c r="F614" s="30" t="str">
        <f t="shared" si="11"/>
        <v xml:space="preserve">SDF 3830 Фритюрницы </v>
      </c>
      <c r="G614" s="61">
        <v>8693807227538</v>
      </c>
      <c r="H614" s="57">
        <v>2</v>
      </c>
      <c r="I614" s="53">
        <v>32</v>
      </c>
      <c r="J614" s="53">
        <v>45</v>
      </c>
      <c r="K614" s="53">
        <v>32</v>
      </c>
      <c r="L614" s="53">
        <v>46</v>
      </c>
      <c r="M614" s="53">
        <v>65</v>
      </c>
      <c r="N614" s="53">
        <v>33.5</v>
      </c>
      <c r="O614" s="62">
        <v>0.100165</v>
      </c>
      <c r="P614" s="63">
        <v>9.8000000000000007</v>
      </c>
    </row>
    <row r="615" spans="1:72" s="20" customFormat="1" ht="18" hidden="1" customHeight="1">
      <c r="A615" s="71" t="s">
        <v>1601</v>
      </c>
      <c r="B615" s="58" t="s">
        <v>1</v>
      </c>
      <c r="C615" s="60" t="s">
        <v>1598</v>
      </c>
      <c r="D615" s="6" t="s">
        <v>130</v>
      </c>
      <c r="E615" s="55" t="s">
        <v>1602</v>
      </c>
      <c r="F615" s="30" t="str">
        <f t="shared" si="11"/>
        <v>SYM 3903 Йогуртница</v>
      </c>
      <c r="G615" s="61">
        <v>8693807227569</v>
      </c>
      <c r="H615" s="57">
        <v>12</v>
      </c>
      <c r="I615" s="53">
        <v>17.5</v>
      </c>
      <c r="J615" s="53">
        <v>17.5</v>
      </c>
      <c r="K615" s="53">
        <v>20</v>
      </c>
      <c r="L615" s="53">
        <v>39.5</v>
      </c>
      <c r="M615" s="53">
        <v>55.5</v>
      </c>
      <c r="N615" s="53">
        <v>43</v>
      </c>
      <c r="O615" s="62">
        <v>9.4266749999999996E-2</v>
      </c>
      <c r="P615" s="63">
        <v>10</v>
      </c>
    </row>
    <row r="616" spans="1:72" s="20" customFormat="1" ht="18" hidden="1" customHeight="1">
      <c r="A616" s="71" t="s">
        <v>470</v>
      </c>
      <c r="B616" s="58" t="s">
        <v>1</v>
      </c>
      <c r="C616" s="60" t="s">
        <v>1565</v>
      </c>
      <c r="D616" s="6" t="s">
        <v>130</v>
      </c>
      <c r="E616" s="55" t="s">
        <v>1583</v>
      </c>
      <c r="F616" s="30" t="str">
        <f t="shared" si="11"/>
        <v>RKN 35 Чайник</v>
      </c>
      <c r="G616" s="61">
        <v>8693807227392</v>
      </c>
      <c r="H616" s="57">
        <v>6</v>
      </c>
      <c r="I616" s="53">
        <v>19</v>
      </c>
      <c r="J616" s="53">
        <v>19</v>
      </c>
      <c r="K616" s="53">
        <v>23</v>
      </c>
      <c r="L616" s="53">
        <v>21.5</v>
      </c>
      <c r="M616" s="53">
        <v>59</v>
      </c>
      <c r="N616" s="53">
        <v>49</v>
      </c>
      <c r="O616" s="76">
        <v>6.2156500000000003E-2</v>
      </c>
      <c r="P616" s="53">
        <v>7</v>
      </c>
    </row>
    <row r="617" spans="1:72" s="20" customFormat="1" ht="18" hidden="1" customHeight="1">
      <c r="A617" s="71" t="s">
        <v>1620</v>
      </c>
      <c r="B617" s="58" t="s">
        <v>1</v>
      </c>
      <c r="C617" s="60" t="s">
        <v>1599</v>
      </c>
      <c r="D617" s="6" t="s">
        <v>130</v>
      </c>
      <c r="E617" s="55" t="s">
        <v>1600</v>
      </c>
      <c r="F617" s="30" t="str">
        <f t="shared" si="11"/>
        <v>SHD 7026 Фены</v>
      </c>
      <c r="G617" s="61">
        <v>8693807226500</v>
      </c>
      <c r="H617" s="57">
        <v>20</v>
      </c>
      <c r="I617" s="53">
        <v>12</v>
      </c>
      <c r="J617" s="53">
        <v>20</v>
      </c>
      <c r="K617" s="53">
        <v>20</v>
      </c>
      <c r="L617" s="53">
        <v>26</v>
      </c>
      <c r="M617" s="53">
        <v>45</v>
      </c>
      <c r="N617" s="53">
        <v>42.5</v>
      </c>
      <c r="O617" s="62">
        <v>4.9724999999999998E-2</v>
      </c>
      <c r="P617" s="63">
        <v>10.4</v>
      </c>
    </row>
    <row r="618" spans="1:72" s="20" customFormat="1" ht="18" hidden="1" customHeight="1">
      <c r="A618" s="71" t="s">
        <v>1187</v>
      </c>
      <c r="B618" s="58" t="s">
        <v>1</v>
      </c>
      <c r="C618" s="60" t="s">
        <v>1311</v>
      </c>
      <c r="D618" s="6" t="s">
        <v>130</v>
      </c>
      <c r="E618" s="55" t="s">
        <v>1334</v>
      </c>
      <c r="F618" s="30" t="str">
        <f t="shared" si="11"/>
        <v>SHD 7027 Электро-щипцы для завивки волос</v>
      </c>
      <c r="G618" s="61">
        <v>8693807226531</v>
      </c>
      <c r="H618" s="57">
        <v>12</v>
      </c>
      <c r="I618" s="53">
        <v>10</v>
      </c>
      <c r="J618" s="53">
        <v>4.5999999999999996</v>
      </c>
      <c r="K618" s="53">
        <v>34.700000000000003</v>
      </c>
      <c r="L618" s="53">
        <v>40</v>
      </c>
      <c r="M618" s="53">
        <v>31</v>
      </c>
      <c r="N618" s="53">
        <v>22</v>
      </c>
      <c r="O618" s="62">
        <v>2.7279999999999999E-2</v>
      </c>
      <c r="P618" s="63">
        <v>5.6</v>
      </c>
    </row>
    <row r="619" spans="1:72" s="20" customFormat="1" ht="18" hidden="1" customHeight="1">
      <c r="A619" s="71" t="s">
        <v>1621</v>
      </c>
      <c r="B619" s="58" t="s">
        <v>1</v>
      </c>
      <c r="C619" s="60" t="s">
        <v>1312</v>
      </c>
      <c r="D619" s="6" t="s">
        <v>130</v>
      </c>
      <c r="E619" s="55" t="s">
        <v>1335</v>
      </c>
      <c r="F619" s="30" t="str">
        <f t="shared" si="11"/>
        <v>SHD 7028 Выпрямители для волос</v>
      </c>
      <c r="G619" s="61">
        <v>8693807226548</v>
      </c>
      <c r="H619" s="57">
        <v>12</v>
      </c>
      <c r="I619" s="53">
        <v>10</v>
      </c>
      <c r="J619" s="53">
        <v>4.5999999999999996</v>
      </c>
      <c r="K619" s="53">
        <v>33.6</v>
      </c>
      <c r="L619" s="53">
        <v>32.5</v>
      </c>
      <c r="M619" s="53">
        <v>22</v>
      </c>
      <c r="N619" s="53">
        <v>36.5</v>
      </c>
      <c r="O619" s="62">
        <v>2.5999999999999999E-2</v>
      </c>
      <c r="P619" s="63">
        <v>5.4</v>
      </c>
    </row>
    <row r="620" spans="1:72" s="20" customFormat="1" ht="18" hidden="1" customHeight="1">
      <c r="A620" s="71" t="s">
        <v>1611</v>
      </c>
      <c r="B620" s="58" t="s">
        <v>1</v>
      </c>
      <c r="C620" s="60" t="s">
        <v>1612</v>
      </c>
      <c r="D620" s="6" t="s">
        <v>130</v>
      </c>
      <c r="E620" s="55" t="s">
        <v>1614</v>
      </c>
      <c r="F620" s="30" t="str">
        <f t="shared" si="11"/>
        <v>SSC 6409 Паровая швабра</v>
      </c>
      <c r="G620" s="61">
        <v>8693807227606</v>
      </c>
      <c r="H620" s="57">
        <v>2</v>
      </c>
      <c r="I620" s="53">
        <v>14.5</v>
      </c>
      <c r="J620" s="53">
        <v>32</v>
      </c>
      <c r="K620" s="53">
        <v>60.5</v>
      </c>
      <c r="L620" s="53">
        <v>29.5</v>
      </c>
      <c r="M620" s="53">
        <v>62</v>
      </c>
      <c r="N620" s="53">
        <v>34.5</v>
      </c>
      <c r="O620" s="62">
        <v>6.3E-2</v>
      </c>
      <c r="P620" s="63">
        <v>6.6</v>
      </c>
    </row>
    <row r="621" spans="1:72" s="20" customFormat="1" ht="18" hidden="1" customHeight="1">
      <c r="A621" s="71" t="s">
        <v>470</v>
      </c>
      <c r="B621" s="58" t="s">
        <v>1</v>
      </c>
      <c r="C621" s="60" t="s">
        <v>1622</v>
      </c>
      <c r="D621" s="6" t="s">
        <v>130</v>
      </c>
      <c r="E621" s="55" t="s">
        <v>1623</v>
      </c>
      <c r="F621" s="30" t="str">
        <f t="shared" si="11"/>
        <v>SK 7314 Чайник</v>
      </c>
      <c r="G621" s="61">
        <v>8693807227231</v>
      </c>
      <c r="H621" s="57">
        <v>8</v>
      </c>
      <c r="I621" s="53">
        <v>16.5</v>
      </c>
      <c r="J621" s="53">
        <v>22</v>
      </c>
      <c r="K621" s="53">
        <v>22</v>
      </c>
      <c r="L621" s="53">
        <v>35.5</v>
      </c>
      <c r="M621" s="53">
        <v>45.5</v>
      </c>
      <c r="N621" s="53">
        <v>47</v>
      </c>
      <c r="O621" s="62">
        <v>7.5916750000000005E-2</v>
      </c>
      <c r="P621" s="63">
        <v>8.4499999999999993</v>
      </c>
    </row>
    <row r="622" spans="1:72" s="20" customFormat="1" ht="18" hidden="1" customHeight="1">
      <c r="A622" s="71" t="s">
        <v>474</v>
      </c>
      <c r="B622" s="58" t="s">
        <v>1</v>
      </c>
      <c r="C622" s="60" t="s">
        <v>1627</v>
      </c>
      <c r="D622" s="6" t="s">
        <v>130</v>
      </c>
      <c r="E622" s="55" t="s">
        <v>1626</v>
      </c>
      <c r="F622" s="30" t="str">
        <f t="shared" si="11"/>
        <v>SHD 7041 Фен-щетка</v>
      </c>
      <c r="G622" s="61">
        <v>8693807227262</v>
      </c>
      <c r="H622" s="57">
        <v>6</v>
      </c>
      <c r="I622" s="53">
        <v>12.7</v>
      </c>
      <c r="J622" s="53">
        <v>7</v>
      </c>
      <c r="K622" s="53">
        <v>31</v>
      </c>
      <c r="L622" s="53">
        <v>32.200000000000003</v>
      </c>
      <c r="M622" s="53">
        <v>26.8</v>
      </c>
      <c r="N622" s="53">
        <v>22.6</v>
      </c>
      <c r="O622" s="62">
        <v>1.9502896000000006E-2</v>
      </c>
      <c r="P622" s="63">
        <v>5.4</v>
      </c>
    </row>
    <row r="623" spans="1:72" s="20" customFormat="1" ht="18" hidden="1" customHeight="1">
      <c r="A623" s="71" t="s">
        <v>479</v>
      </c>
      <c r="B623" s="58" t="s">
        <v>1</v>
      </c>
      <c r="C623" s="60" t="s">
        <v>1629</v>
      </c>
      <c r="D623" s="6" t="s">
        <v>130</v>
      </c>
      <c r="E623" s="55" t="s">
        <v>1628</v>
      </c>
      <c r="F623" s="30" t="str">
        <f t="shared" si="11"/>
        <v>SHC 4353 Машинка для стрижки</v>
      </c>
      <c r="G623" s="61">
        <v>8693807227293</v>
      </c>
      <c r="H623" s="57">
        <v>12</v>
      </c>
      <c r="I623" s="53">
        <v>6</v>
      </c>
      <c r="J623" s="53">
        <v>14.5</v>
      </c>
      <c r="K623" s="53">
        <v>22.5</v>
      </c>
      <c r="L623" s="53">
        <v>31</v>
      </c>
      <c r="M623" s="53">
        <v>38</v>
      </c>
      <c r="N623" s="53">
        <v>25</v>
      </c>
      <c r="O623" s="62">
        <v>2.945E-2</v>
      </c>
      <c r="P623" s="63">
        <v>7.8</v>
      </c>
    </row>
    <row r="624" spans="1:72" s="20" customFormat="1" ht="18" hidden="1" customHeight="1">
      <c r="A624" s="71" t="s">
        <v>459</v>
      </c>
      <c r="B624" s="58" t="s">
        <v>1</v>
      </c>
      <c r="C624" s="60" t="s">
        <v>1631</v>
      </c>
      <c r="D624" s="6" t="s">
        <v>130</v>
      </c>
      <c r="E624" s="55" t="s">
        <v>1630</v>
      </c>
      <c r="F624" s="30" t="str">
        <f t="shared" si="11"/>
        <v>SMX 2733 Миксер</v>
      </c>
      <c r="G624" s="61">
        <v>8693807227552</v>
      </c>
      <c r="H624" s="57">
        <v>8</v>
      </c>
      <c r="I624" s="53">
        <v>19</v>
      </c>
      <c r="J624" s="53">
        <v>8</v>
      </c>
      <c r="K624" s="53">
        <v>19</v>
      </c>
      <c r="L624" s="53">
        <v>34</v>
      </c>
      <c r="M624" s="53">
        <v>20.5</v>
      </c>
      <c r="N624" s="53">
        <v>33</v>
      </c>
      <c r="O624" s="62">
        <v>2.3001000000000001E-2</v>
      </c>
      <c r="P624" s="63">
        <v>7.4</v>
      </c>
    </row>
    <row r="625" spans="1:16" s="20" customFormat="1" ht="18" hidden="1" customHeight="1">
      <c r="A625" s="71" t="s">
        <v>172</v>
      </c>
      <c r="B625" s="58" t="s">
        <v>1</v>
      </c>
      <c r="C625" s="60" t="s">
        <v>1633</v>
      </c>
      <c r="D625" s="6" t="s">
        <v>130</v>
      </c>
      <c r="E625" s="55" t="s">
        <v>1632</v>
      </c>
      <c r="F625" s="30" t="str">
        <f t="shared" si="11"/>
        <v>SSI 2869 Утюг</v>
      </c>
      <c r="G625" s="61">
        <v>8693807227729</v>
      </c>
      <c r="H625" s="57">
        <v>8</v>
      </c>
      <c r="I625" s="53"/>
      <c r="J625" s="53"/>
      <c r="K625" s="53"/>
      <c r="L625" s="53"/>
      <c r="M625" s="53"/>
      <c r="N625" s="53"/>
      <c r="O625" s="62"/>
      <c r="P625" s="63">
        <v>8</v>
      </c>
    </row>
    <row r="626" spans="1:16" s="20" customFormat="1" ht="18" hidden="1" customHeight="1">
      <c r="A626" s="71" t="s">
        <v>1638</v>
      </c>
      <c r="B626" s="58" t="s">
        <v>1</v>
      </c>
      <c r="C626" s="60" t="s">
        <v>1640</v>
      </c>
      <c r="D626" s="6" t="s">
        <v>130</v>
      </c>
      <c r="E626" s="55" t="s">
        <v>1639</v>
      </c>
      <c r="F626" s="30" t="str">
        <f t="shared" si="11"/>
        <v>SBS 4426 Весы для багажа</v>
      </c>
      <c r="G626" s="61">
        <v>8693807226739</v>
      </c>
      <c r="H626" s="57">
        <v>12</v>
      </c>
      <c r="I626" s="53">
        <v>5.5</v>
      </c>
      <c r="J626" s="53">
        <v>21.4</v>
      </c>
      <c r="K626" s="53">
        <v>15.8</v>
      </c>
      <c r="L626" s="53">
        <v>17.5</v>
      </c>
      <c r="M626" s="53">
        <v>48</v>
      </c>
      <c r="N626" s="53">
        <v>23</v>
      </c>
      <c r="O626" s="62">
        <v>1.932E-2</v>
      </c>
      <c r="P626" s="63">
        <v>2.202</v>
      </c>
    </row>
    <row r="627" spans="1:16" s="20" customFormat="1" ht="18" hidden="1" customHeight="1">
      <c r="A627" s="71" t="s">
        <v>1641</v>
      </c>
      <c r="B627" s="58" t="s">
        <v>1</v>
      </c>
      <c r="C627" s="60" t="s">
        <v>1643</v>
      </c>
      <c r="D627" s="6" t="s">
        <v>130</v>
      </c>
      <c r="E627" s="55" t="s">
        <v>1642</v>
      </c>
      <c r="F627" s="30" t="str">
        <f t="shared" si="11"/>
        <v>SMD 5110 Термометр ушной</v>
      </c>
      <c r="G627" s="61">
        <v>8693807227439</v>
      </c>
      <c r="H627" s="57">
        <v>48</v>
      </c>
      <c r="I627" s="53">
        <v>6.3</v>
      </c>
      <c r="J627" s="53">
        <v>13.5</v>
      </c>
      <c r="K627" s="53">
        <v>3.5</v>
      </c>
      <c r="L627" s="53">
        <v>46</v>
      </c>
      <c r="M627" s="53">
        <v>30</v>
      </c>
      <c r="N627" s="53">
        <v>15.5</v>
      </c>
      <c r="O627" s="62">
        <v>2.1389999999999999E-2</v>
      </c>
      <c r="P627" s="63">
        <v>4.55</v>
      </c>
    </row>
    <row r="628" spans="1:16" s="20" customFormat="1" ht="18" hidden="1" customHeight="1">
      <c r="A628" s="71" t="s">
        <v>1644</v>
      </c>
      <c r="B628" s="58" t="s">
        <v>1</v>
      </c>
      <c r="C628" s="60" t="s">
        <v>1646</v>
      </c>
      <c r="D628" s="6" t="s">
        <v>130</v>
      </c>
      <c r="E628" s="55" t="s">
        <v>1645</v>
      </c>
      <c r="F628" s="30" t="str">
        <f t="shared" si="11"/>
        <v>SHC 4355 Бритва + машинка для стрижки c  тримером комплект</v>
      </c>
      <c r="G628" s="61">
        <v>8693807227316</v>
      </c>
      <c r="H628" s="57">
        <v>20</v>
      </c>
      <c r="I628" s="53">
        <v>5.5</v>
      </c>
      <c r="J628" s="53">
        <v>15</v>
      </c>
      <c r="K628" s="53">
        <v>18.5</v>
      </c>
      <c r="L628" s="53">
        <v>32</v>
      </c>
      <c r="M628" s="53">
        <v>58</v>
      </c>
      <c r="N628" s="53">
        <v>20.5</v>
      </c>
      <c r="O628" s="62">
        <v>3.8047999999999998E-2</v>
      </c>
      <c r="P628" s="63">
        <v>7.53</v>
      </c>
    </row>
    <row r="629" spans="1:16" s="20" customFormat="1" ht="18" hidden="1" customHeight="1">
      <c r="A629" s="71" t="s">
        <v>476</v>
      </c>
      <c r="B629" s="58" t="s">
        <v>1</v>
      </c>
      <c r="C629" s="60" t="s">
        <v>1648</v>
      </c>
      <c r="D629" s="6" t="s">
        <v>130</v>
      </c>
      <c r="E629" s="55" t="s">
        <v>1647</v>
      </c>
      <c r="F629" s="30" t="str">
        <f t="shared" si="11"/>
        <v>SHD 7039 Фен</v>
      </c>
      <c r="G629" s="61">
        <v>8693807227736</v>
      </c>
      <c r="H629" s="57">
        <v>8</v>
      </c>
      <c r="I629" s="53">
        <v>24.3</v>
      </c>
      <c r="J629" s="53">
        <v>9.8000000000000007</v>
      </c>
      <c r="K629" s="53">
        <v>30.8</v>
      </c>
      <c r="L629" s="53">
        <v>41</v>
      </c>
      <c r="M629" s="53">
        <v>25.5</v>
      </c>
      <c r="N629" s="53">
        <v>63.2</v>
      </c>
      <c r="O629" s="62">
        <v>6.6075600000000012E-2</v>
      </c>
      <c r="P629" s="63">
        <v>7.6</v>
      </c>
    </row>
    <row r="630" spans="1:16" s="20" customFormat="1" ht="18" hidden="1" customHeight="1">
      <c r="A630" s="71" t="s">
        <v>476</v>
      </c>
      <c r="B630" s="58" t="s">
        <v>1</v>
      </c>
      <c r="C630" s="60" t="s">
        <v>1650</v>
      </c>
      <c r="D630" s="6" t="s">
        <v>130</v>
      </c>
      <c r="E630" s="55" t="s">
        <v>1649</v>
      </c>
      <c r="F630" s="30" t="str">
        <f t="shared" si="11"/>
        <v>SHD 7040 Фен</v>
      </c>
      <c r="G630" s="61">
        <v>8693807227743</v>
      </c>
      <c r="H630" s="57">
        <v>6</v>
      </c>
      <c r="I630" s="53">
        <v>24.3</v>
      </c>
      <c r="J630" s="53">
        <v>9.8000000000000007</v>
      </c>
      <c r="K630" s="53">
        <v>28.1</v>
      </c>
      <c r="L630" s="53">
        <v>61</v>
      </c>
      <c r="M630" s="53">
        <v>25.5</v>
      </c>
      <c r="N630" s="53">
        <v>29.5</v>
      </c>
      <c r="O630" s="62">
        <v>4.5887249999999997E-2</v>
      </c>
      <c r="P630" s="63">
        <v>7.35</v>
      </c>
    </row>
    <row r="631" spans="1:16" s="20" customFormat="1" ht="18" hidden="1" customHeight="1">
      <c r="A631" s="71" t="s">
        <v>1651</v>
      </c>
      <c r="B631" s="58" t="s">
        <v>1</v>
      </c>
      <c r="C631" s="60" t="s">
        <v>1653</v>
      </c>
      <c r="D631" s="6" t="s">
        <v>130</v>
      </c>
      <c r="E631" s="55" t="s">
        <v>1652</v>
      </c>
      <c r="F631" s="30" t="str">
        <f t="shared" si="11"/>
        <v>STO 6531 Венчик-миксер</v>
      </c>
      <c r="G631" s="61">
        <v>8693807227194</v>
      </c>
      <c r="H631" s="57">
        <v>48</v>
      </c>
      <c r="I631" s="53">
        <v>9</v>
      </c>
      <c r="J631" s="53">
        <v>9</v>
      </c>
      <c r="K631" s="53">
        <v>26</v>
      </c>
      <c r="L631" s="53">
        <v>40.5</v>
      </c>
      <c r="M631" s="53">
        <v>60</v>
      </c>
      <c r="N631" s="53">
        <v>57</v>
      </c>
      <c r="O631" s="62">
        <v>0.13850999999999999</v>
      </c>
      <c r="P631" s="63">
        <v>13.2</v>
      </c>
    </row>
    <row r="632" spans="1:16" s="20" customFormat="1" ht="18" hidden="1" customHeight="1">
      <c r="A632" s="71" t="s">
        <v>481</v>
      </c>
      <c r="B632" s="58" t="s">
        <v>1</v>
      </c>
      <c r="C632" s="60" t="s">
        <v>1658</v>
      </c>
      <c r="D632" s="6" t="s">
        <v>130</v>
      </c>
      <c r="E632" s="55" t="s">
        <v>1657</v>
      </c>
      <c r="F632" s="30" t="str">
        <f t="shared" si="11"/>
        <v>SVC 3475 Пылесос</v>
      </c>
      <c r="G632" s="61">
        <v>8693807227354</v>
      </c>
      <c r="H632" s="57">
        <v>1</v>
      </c>
      <c r="I632" s="53">
        <v>44.5</v>
      </c>
      <c r="J632" s="53">
        <v>31</v>
      </c>
      <c r="K632" s="53">
        <v>31.5</v>
      </c>
      <c r="L632" s="53">
        <v>44.5</v>
      </c>
      <c r="M632" s="53">
        <v>31</v>
      </c>
      <c r="N632" s="53">
        <v>31.5</v>
      </c>
      <c r="O632" s="62">
        <v>4.345425E-2</v>
      </c>
      <c r="P632" s="63">
        <v>6.85</v>
      </c>
    </row>
    <row r="633" spans="1:16" s="20" customFormat="1" ht="18.75" hidden="1" customHeight="1">
      <c r="A633" s="71" t="s">
        <v>1185</v>
      </c>
      <c r="B633" s="58" t="s">
        <v>1</v>
      </c>
      <c r="C633" s="60" t="s">
        <v>1659</v>
      </c>
      <c r="D633" s="6" t="s">
        <v>130</v>
      </c>
      <c r="E633" s="55" t="s">
        <v>1674</v>
      </c>
      <c r="F633" s="30" t="str">
        <f t="shared" si="11"/>
        <v>SBS 4431 Весы</v>
      </c>
      <c r="G633" s="61">
        <v>8693807227637</v>
      </c>
      <c r="H633" s="57">
        <v>8</v>
      </c>
      <c r="I633" s="64"/>
      <c r="J633" s="64"/>
      <c r="K633" s="64"/>
      <c r="L633" s="64"/>
      <c r="M633" s="64"/>
      <c r="N633" s="64"/>
      <c r="O633" s="66"/>
      <c r="P633" s="63">
        <v>14.5</v>
      </c>
    </row>
    <row r="634" spans="1:16" s="20" customFormat="1" ht="18" hidden="1" customHeight="1">
      <c r="A634" s="71" t="s">
        <v>479</v>
      </c>
      <c r="B634" s="58" t="s">
        <v>1</v>
      </c>
      <c r="C634" s="60" t="s">
        <v>1635</v>
      </c>
      <c r="D634" s="6" t="s">
        <v>130</v>
      </c>
      <c r="E634" s="55" t="s">
        <v>1634</v>
      </c>
      <c r="F634" s="30" t="str">
        <f t="shared" si="11"/>
        <v>SHC 4350 Машинка для стрижки</v>
      </c>
      <c r="G634" s="61">
        <v>8693807227217</v>
      </c>
      <c r="H634" s="57">
        <v>12</v>
      </c>
      <c r="I634" s="53">
        <v>6.5</v>
      </c>
      <c r="J634" s="53">
        <v>14.5</v>
      </c>
      <c r="K634" s="53">
        <v>21.5</v>
      </c>
      <c r="L634" s="53">
        <v>31</v>
      </c>
      <c r="M634" s="53">
        <v>40.5</v>
      </c>
      <c r="N634" s="53">
        <v>24</v>
      </c>
      <c r="O634" s="62">
        <v>3.0131999999999999E-2</v>
      </c>
      <c r="P634" s="63">
        <v>7.35</v>
      </c>
    </row>
    <row r="635" spans="1:16" s="20" customFormat="1" ht="18" hidden="1" customHeight="1">
      <c r="A635" s="71" t="s">
        <v>479</v>
      </c>
      <c r="B635" s="58" t="s">
        <v>1</v>
      </c>
      <c r="C635" s="60" t="s">
        <v>1637</v>
      </c>
      <c r="D635" s="6" t="s">
        <v>130</v>
      </c>
      <c r="E635" s="55" t="s">
        <v>1636</v>
      </c>
      <c r="F635" s="30" t="str">
        <f t="shared" si="11"/>
        <v>SHC 4351 Машинка для стрижки</v>
      </c>
      <c r="G635" s="61">
        <v>8693807227224</v>
      </c>
      <c r="H635" s="57">
        <v>12</v>
      </c>
      <c r="I635" s="53">
        <v>6.5</v>
      </c>
      <c r="J635" s="53">
        <v>14.5</v>
      </c>
      <c r="K635" s="53">
        <v>21.5</v>
      </c>
      <c r="L635" s="53">
        <v>31</v>
      </c>
      <c r="M635" s="53">
        <v>40</v>
      </c>
      <c r="N635" s="53">
        <v>24</v>
      </c>
      <c r="O635" s="62">
        <v>2.9760000000000002E-2</v>
      </c>
      <c r="P635" s="63">
        <v>7.25</v>
      </c>
    </row>
    <row r="636" spans="1:16" s="20" customFormat="1" ht="18" hidden="1" customHeight="1">
      <c r="A636" s="71" t="s">
        <v>1654</v>
      </c>
      <c r="B636" s="58" t="s">
        <v>1</v>
      </c>
      <c r="C636" s="60" t="s">
        <v>1656</v>
      </c>
      <c r="D636" s="6" t="s">
        <v>130</v>
      </c>
      <c r="E636" s="55" t="s">
        <v>1655</v>
      </c>
      <c r="F636" s="30" t="str">
        <f t="shared" si="11"/>
        <v>STR 4918 Триммер комплект</v>
      </c>
      <c r="G636" s="61">
        <v>8693807227286</v>
      </c>
      <c r="H636" s="57">
        <v>20</v>
      </c>
      <c r="I636" s="53">
        <v>3.5</v>
      </c>
      <c r="J636" s="53">
        <v>12.5</v>
      </c>
      <c r="K636" s="53">
        <v>16</v>
      </c>
      <c r="L636" s="53">
        <v>27.5</v>
      </c>
      <c r="M636" s="53">
        <v>37</v>
      </c>
      <c r="N636" s="53">
        <v>18.5</v>
      </c>
      <c r="O636" s="62">
        <v>1.882375E-2</v>
      </c>
      <c r="P636" s="63">
        <v>2.8</v>
      </c>
    </row>
    <row r="637" spans="1:16" ht="16.5" hidden="1" customHeight="1">
      <c r="A637" s="56" t="s">
        <v>563</v>
      </c>
      <c r="B637" s="58" t="s">
        <v>1</v>
      </c>
      <c r="C637" s="60" t="s">
        <v>1675</v>
      </c>
      <c r="D637" s="55" t="s">
        <v>130</v>
      </c>
      <c r="E637" s="55" t="s">
        <v>1676</v>
      </c>
      <c r="F637" s="60" t="str">
        <f t="shared" si="11"/>
        <v>STO 6532 Механический измельчитель</v>
      </c>
      <c r="G637" s="61">
        <v>8693807227200</v>
      </c>
      <c r="H637" s="57">
        <v>24</v>
      </c>
      <c r="I637" s="53">
        <v>5</v>
      </c>
      <c r="J637" s="53">
        <v>14</v>
      </c>
      <c r="K637" s="53">
        <v>34</v>
      </c>
      <c r="L637" s="53">
        <v>32</v>
      </c>
      <c r="M637" s="53">
        <v>60</v>
      </c>
      <c r="N637" s="53">
        <v>39</v>
      </c>
      <c r="O637" s="62">
        <v>7.4880000000000002E-2</v>
      </c>
      <c r="P637" s="63">
        <v>9.6999999999999993</v>
      </c>
    </row>
    <row r="638" spans="1:16" ht="16.5" hidden="1" customHeight="1">
      <c r="A638" s="56" t="s">
        <v>1685</v>
      </c>
      <c r="B638" s="58" t="s">
        <v>1</v>
      </c>
      <c r="C638" s="60" t="s">
        <v>1677</v>
      </c>
      <c r="D638" s="55" t="s">
        <v>130</v>
      </c>
      <c r="E638" s="55" t="s">
        <v>1678</v>
      </c>
      <c r="F638" s="60" t="str">
        <f t="shared" si="11"/>
        <v>STO 6525 Чопперы</v>
      </c>
      <c r="G638" s="61">
        <v>8693807226906</v>
      </c>
      <c r="H638" s="57">
        <v>12</v>
      </c>
      <c r="I638" s="53">
        <v>14.5</v>
      </c>
      <c r="J638" s="53">
        <v>14.5</v>
      </c>
      <c r="K638" s="53">
        <v>20.5</v>
      </c>
      <c r="L638" s="53">
        <v>33</v>
      </c>
      <c r="M638" s="53">
        <v>46.5</v>
      </c>
      <c r="N638" s="53">
        <v>46.5</v>
      </c>
      <c r="O638" s="62">
        <v>4.3101249999999997E-3</v>
      </c>
      <c r="P638" s="63">
        <v>8.93</v>
      </c>
    </row>
    <row r="639" spans="1:16" ht="16.5" hidden="1" customHeight="1">
      <c r="A639" s="56" t="s">
        <v>51</v>
      </c>
      <c r="B639" s="58" t="s">
        <v>1</v>
      </c>
      <c r="C639" s="60" t="s">
        <v>1679</v>
      </c>
      <c r="D639" s="55" t="s">
        <v>130</v>
      </c>
      <c r="E639" s="55" t="s">
        <v>1680</v>
      </c>
      <c r="F639" s="60" t="str">
        <f t="shared" si="11"/>
        <v>SBS 4429 Весы напольные</v>
      </c>
      <c r="G639" s="61">
        <v>8693807227613</v>
      </c>
      <c r="H639" s="57">
        <v>10</v>
      </c>
      <c r="I639" s="53">
        <v>2.5</v>
      </c>
      <c r="J639" s="53">
        <v>26.5</v>
      </c>
      <c r="K639" s="53">
        <v>27</v>
      </c>
      <c r="L639" s="53">
        <v>27.5</v>
      </c>
      <c r="M639" s="53">
        <v>28</v>
      </c>
      <c r="N639" s="53">
        <v>29</v>
      </c>
      <c r="O639" s="62">
        <v>2.2329999999999999E-2</v>
      </c>
      <c r="P639" s="63">
        <v>10.14</v>
      </c>
    </row>
    <row r="640" spans="1:16" ht="16.5" hidden="1" customHeight="1">
      <c r="A640" s="56" t="s">
        <v>51</v>
      </c>
      <c r="B640" s="58" t="s">
        <v>1</v>
      </c>
      <c r="C640" s="60" t="s">
        <v>1681</v>
      </c>
      <c r="D640" s="55" t="s">
        <v>130</v>
      </c>
      <c r="E640" s="55" t="s">
        <v>1682</v>
      </c>
      <c r="F640" s="60" t="str">
        <f t="shared" si="11"/>
        <v>SBS 4432 Весы напольные</v>
      </c>
      <c r="G640" s="61">
        <v>8693807227668</v>
      </c>
      <c r="H640" s="57">
        <v>8</v>
      </c>
      <c r="I640" s="53">
        <v>25</v>
      </c>
      <c r="J640" s="53">
        <v>32</v>
      </c>
      <c r="K640" s="53">
        <v>31.5</v>
      </c>
      <c r="L640" s="53">
        <v>24</v>
      </c>
      <c r="M640" s="53">
        <v>32.5</v>
      </c>
      <c r="N640" s="53">
        <v>32.5</v>
      </c>
      <c r="O640" s="62">
        <v>2.5000000000000001E-2</v>
      </c>
      <c r="P640" s="63">
        <v>14.23</v>
      </c>
    </row>
    <row r="641" spans="1:16" ht="16.5" hidden="1" customHeight="1">
      <c r="A641" s="56" t="s">
        <v>51</v>
      </c>
      <c r="B641" s="58" t="s">
        <v>1</v>
      </c>
      <c r="C641" s="60" t="s">
        <v>1684</v>
      </c>
      <c r="D641" s="55" t="s">
        <v>130</v>
      </c>
      <c r="E641" s="55" t="s">
        <v>1683</v>
      </c>
      <c r="F641" s="60" t="str">
        <f t="shared" si="11"/>
        <v>SKS 4519 Весы напольные</v>
      </c>
      <c r="G641" s="61">
        <v>8693807227620</v>
      </c>
      <c r="H641" s="57">
        <v>30</v>
      </c>
      <c r="I641" s="53">
        <v>2</v>
      </c>
      <c r="J641" s="53">
        <v>14.5</v>
      </c>
      <c r="K641" s="53">
        <v>20</v>
      </c>
      <c r="L641" s="53">
        <v>22.5</v>
      </c>
      <c r="M641" s="53">
        <v>32</v>
      </c>
      <c r="N641" s="53">
        <v>31</v>
      </c>
      <c r="O641" s="62">
        <v>2.232E-2</v>
      </c>
      <c r="P641" s="63">
        <v>12.15</v>
      </c>
    </row>
    <row r="642" spans="1:16" ht="16.5" hidden="1" customHeight="1">
      <c r="A642" s="56" t="s">
        <v>52</v>
      </c>
      <c r="B642" s="58" t="s">
        <v>1</v>
      </c>
      <c r="C642" s="60" t="s">
        <v>1691</v>
      </c>
      <c r="D642" s="55" t="s">
        <v>130</v>
      </c>
      <c r="E642" s="55" t="s">
        <v>1693</v>
      </c>
      <c r="F642" s="60" t="str">
        <f t="shared" si="11"/>
        <v>SKS 4520 Весы кухонные</v>
      </c>
      <c r="G642" s="65"/>
      <c r="H642" s="57">
        <v>8</v>
      </c>
      <c r="I642" s="64"/>
      <c r="J642" s="64"/>
      <c r="K642" s="64"/>
      <c r="L642" s="53">
        <v>29.5</v>
      </c>
      <c r="M642" s="53">
        <v>23</v>
      </c>
      <c r="N642" s="53">
        <v>40.5</v>
      </c>
      <c r="O642" s="62">
        <v>2.747925E-2</v>
      </c>
      <c r="P642" s="67"/>
    </row>
    <row r="643" spans="1:16" ht="16.5" hidden="1" customHeight="1">
      <c r="A643" s="56" t="s">
        <v>52</v>
      </c>
      <c r="B643" s="58" t="s">
        <v>1</v>
      </c>
      <c r="C643" s="60" t="s">
        <v>1692</v>
      </c>
      <c r="D643" s="55" t="s">
        <v>130</v>
      </c>
      <c r="E643" s="55" t="s">
        <v>1694</v>
      </c>
      <c r="F643" s="60" t="str">
        <f t="shared" si="11"/>
        <v>SKS 4521 Весы кухонные</v>
      </c>
      <c r="G643" s="65"/>
      <c r="H643" s="57">
        <v>8</v>
      </c>
      <c r="I643" s="64"/>
      <c r="J643" s="64"/>
      <c r="K643" s="64"/>
      <c r="L643" s="53">
        <v>29.5</v>
      </c>
      <c r="M643" s="53">
        <v>24.5</v>
      </c>
      <c r="N643" s="53">
        <v>39.5</v>
      </c>
      <c r="O643" s="62">
        <v>2.8548625000000001E-2</v>
      </c>
      <c r="P643" s="67"/>
    </row>
    <row r="644" spans="1:16" ht="16.5" hidden="1" customHeight="1">
      <c r="A644" s="56" t="s">
        <v>61</v>
      </c>
      <c r="B644" s="58" t="s">
        <v>1</v>
      </c>
      <c r="C644" s="60" t="s">
        <v>1698</v>
      </c>
      <c r="D644" s="55" t="s">
        <v>131</v>
      </c>
      <c r="E644" s="55" t="s">
        <v>1696</v>
      </c>
      <c r="F644" s="60" t="str">
        <f t="shared" si="11"/>
        <v>SBG 7115 Электрический гриль</v>
      </c>
      <c r="G644" s="61">
        <v>8693807227835</v>
      </c>
      <c r="H644" s="77"/>
      <c r="I644" s="64"/>
      <c r="J644" s="64"/>
      <c r="K644" s="64"/>
      <c r="L644" s="64"/>
      <c r="M644" s="64"/>
      <c r="N644" s="64"/>
      <c r="O644" s="66"/>
      <c r="P644" s="67"/>
    </row>
    <row r="645" spans="1:16" ht="16.5" hidden="1" customHeight="1">
      <c r="A645" s="56" t="s">
        <v>61</v>
      </c>
      <c r="B645" s="58" t="s">
        <v>1</v>
      </c>
      <c r="C645" s="60" t="s">
        <v>1695</v>
      </c>
      <c r="D645" s="55" t="s">
        <v>131</v>
      </c>
      <c r="E645" s="55" t="s">
        <v>1697</v>
      </c>
      <c r="F645" s="60" t="str">
        <f t="shared" si="11"/>
        <v>SBG 7110 Электрический гриль</v>
      </c>
      <c r="G645" s="61">
        <v>8693807227781</v>
      </c>
      <c r="H645" s="77"/>
      <c r="I645" s="64"/>
      <c r="J645" s="64"/>
      <c r="K645" s="64"/>
      <c r="L645" s="64"/>
      <c r="M645" s="64"/>
      <c r="N645" s="64"/>
      <c r="O645" s="66"/>
      <c r="P645" s="67"/>
    </row>
    <row r="646" spans="1:16" hidden="1">
      <c r="A646" s="56" t="s">
        <v>457</v>
      </c>
      <c r="B646" s="58" t="s">
        <v>1</v>
      </c>
      <c r="C646" s="60" t="s">
        <v>1701</v>
      </c>
      <c r="D646" s="55" t="s">
        <v>130</v>
      </c>
      <c r="E646" s="55" t="s">
        <v>1706</v>
      </c>
      <c r="F646" s="60" t="str">
        <f t="shared" si="11"/>
        <v>SHB 3085 Настольный блендер</v>
      </c>
      <c r="G646" s="61">
        <v>8693807225725</v>
      </c>
      <c r="H646" s="57">
        <v>4</v>
      </c>
      <c r="I646" s="53">
        <v>19</v>
      </c>
      <c r="J646" s="53">
        <v>26.5</v>
      </c>
      <c r="K646" s="53">
        <v>32.5</v>
      </c>
      <c r="L646" s="53">
        <v>33.5</v>
      </c>
      <c r="M646" s="53">
        <v>54.5</v>
      </c>
      <c r="N646" s="53">
        <v>40.5</v>
      </c>
      <c r="O646" s="62">
        <v>7.3942875000000005E-2</v>
      </c>
      <c r="P646" s="63">
        <v>9.65</v>
      </c>
    </row>
    <row r="647" spans="1:16" hidden="1">
      <c r="A647" s="56" t="s">
        <v>473</v>
      </c>
      <c r="B647" s="58" t="s">
        <v>1</v>
      </c>
      <c r="C647" s="60" t="s">
        <v>409</v>
      </c>
      <c r="D647" s="55" t="s">
        <v>130</v>
      </c>
      <c r="E647" s="55" t="s">
        <v>410</v>
      </c>
      <c r="F647" s="60" t="str">
        <f t="shared" si="11"/>
        <v>SCM 2925 Кофеварка</v>
      </c>
      <c r="G647" s="61">
        <v>8693807210752</v>
      </c>
      <c r="H647" s="57">
        <v>4</v>
      </c>
      <c r="I647" s="53">
        <v>22</v>
      </c>
      <c r="J647" s="53">
        <v>23.5</v>
      </c>
      <c r="K647" s="53">
        <v>32.5</v>
      </c>
      <c r="L647" s="53">
        <v>45</v>
      </c>
      <c r="M647" s="53">
        <v>49</v>
      </c>
      <c r="N647" s="53">
        <v>35</v>
      </c>
      <c r="O647" s="62">
        <v>7.7175000000000007E-2</v>
      </c>
      <c r="P647" s="63">
        <v>10.925000000000001</v>
      </c>
    </row>
    <row r="648" spans="1:16" hidden="1">
      <c r="A648" s="56" t="s">
        <v>1703</v>
      </c>
      <c r="B648" s="58" t="s">
        <v>1</v>
      </c>
      <c r="C648" s="60" t="s">
        <v>1702</v>
      </c>
      <c r="D648" s="55" t="s">
        <v>130</v>
      </c>
      <c r="E648" s="55" t="s">
        <v>1707</v>
      </c>
      <c r="F648" s="60" t="str">
        <f t="shared" si="11"/>
        <v>STO 6530 Дуршлаг</v>
      </c>
      <c r="G648" s="61">
        <v>8693807227088</v>
      </c>
      <c r="H648" s="57">
        <v>12</v>
      </c>
      <c r="I648" s="53" t="s">
        <v>1711</v>
      </c>
      <c r="J648" s="53" t="s">
        <v>1711</v>
      </c>
      <c r="K648" s="53" t="s">
        <v>1711</v>
      </c>
      <c r="L648" s="53">
        <v>26.5</v>
      </c>
      <c r="M648" s="53">
        <v>33</v>
      </c>
      <c r="N648" s="53">
        <v>30</v>
      </c>
      <c r="O648" s="62">
        <v>2.6235000000000001E-2</v>
      </c>
      <c r="P648" s="63">
        <v>4.24</v>
      </c>
    </row>
    <row r="649" spans="1:16" hidden="1">
      <c r="A649" s="56" t="s">
        <v>446</v>
      </c>
      <c r="B649" s="58" t="s">
        <v>1</v>
      </c>
      <c r="C649" s="60" t="s">
        <v>1705</v>
      </c>
      <c r="D649" s="55" t="s">
        <v>130</v>
      </c>
      <c r="E649" s="55" t="s">
        <v>1708</v>
      </c>
      <c r="F649" s="60" t="str">
        <f t="shared" si="11"/>
        <v>SR 140 Холодильник</v>
      </c>
      <c r="G649" s="61">
        <v>8693807139527</v>
      </c>
      <c r="H649" s="57">
        <v>1</v>
      </c>
      <c r="I649" s="53">
        <v>51.5</v>
      </c>
      <c r="J649" s="53">
        <v>52.5</v>
      </c>
      <c r="K649" s="53">
        <v>86.5</v>
      </c>
      <c r="L649" s="53">
        <v>51.5</v>
      </c>
      <c r="M649" s="53">
        <v>52.5</v>
      </c>
      <c r="N649" s="53">
        <v>86.5</v>
      </c>
      <c r="O649" s="62">
        <v>0.233874375</v>
      </c>
      <c r="P649" s="63">
        <v>22.75</v>
      </c>
    </row>
    <row r="650" spans="1:16" hidden="1">
      <c r="A650" s="56" t="s">
        <v>173</v>
      </c>
      <c r="B650" s="58" t="s">
        <v>1</v>
      </c>
      <c r="C650" s="60" t="s">
        <v>1704</v>
      </c>
      <c r="D650" s="55" t="s">
        <v>130</v>
      </c>
      <c r="E650" s="55" t="s">
        <v>1709</v>
      </c>
      <c r="F650" s="60" t="str">
        <f t="shared" si="11"/>
        <v>SFH 3369 Тепловентилятор</v>
      </c>
      <c r="G650" s="61">
        <v>8693807227019</v>
      </c>
      <c r="H650" s="57">
        <v>6</v>
      </c>
      <c r="I650" s="53">
        <v>13</v>
      </c>
      <c r="J650" s="53">
        <v>22.5</v>
      </c>
      <c r="K650" s="53">
        <v>25.5</v>
      </c>
      <c r="L650" s="53">
        <v>24.5</v>
      </c>
      <c r="M650" s="53">
        <v>41</v>
      </c>
      <c r="N650" s="53">
        <v>53</v>
      </c>
      <c r="O650" s="62">
        <v>5.3238500000000001E-2</v>
      </c>
      <c r="P650" s="63">
        <v>7</v>
      </c>
    </row>
  </sheetData>
  <autoFilter ref="A1:CO650">
    <filterColumn colId="2">
      <filters>
        <filter val="SHD 7024"/>
      </filters>
    </filterColumn>
  </autoFilter>
  <phoneticPr fontId="7" type="noConversion"/>
  <pageMargins left="0.75" right="0.75" top="1" bottom="1" header="0.5" footer="0.5"/>
  <pageSetup paperSize="9" scale="17" fitToHeight="15" orientation="landscape" r:id="rId1"/>
  <headerFooter alignWithMargins="0"/>
  <ignoredErrors>
    <ignoredError sqref="G433" numberStoredAsText="1"/>
  </ignoredErrors>
  <drawing r:id="rId2"/>
</worksheet>
</file>

<file path=xl/worksheets/sheet10.xml><?xml version="1.0" encoding="utf-8"?>
<worksheet xmlns="http://schemas.openxmlformats.org/spreadsheetml/2006/main" xmlns:r="http://schemas.openxmlformats.org/officeDocument/2006/relationships">
  <dimension ref="A1:F457"/>
  <sheetViews>
    <sheetView workbookViewId="0">
      <selection activeCell="L16" sqref="L16"/>
    </sheetView>
  </sheetViews>
  <sheetFormatPr defaultRowHeight="12.75"/>
  <cols>
    <col min="1" max="1" width="18.28515625" customWidth="1"/>
    <col min="2" max="2" width="29.7109375" bestFit="1" customWidth="1"/>
    <col min="3" max="3" width="30.85546875" bestFit="1" customWidth="1"/>
    <col min="4" max="4" width="33.85546875" bestFit="1" customWidth="1"/>
    <col min="5" max="5" width="32" bestFit="1" customWidth="1"/>
    <col min="6" max="6" width="34.7109375" bestFit="1" customWidth="1"/>
  </cols>
  <sheetData>
    <row r="1" spans="1:6">
      <c r="A1" t="s">
        <v>2678</v>
      </c>
      <c r="B1" t="s">
        <v>2679</v>
      </c>
      <c r="C1" t="s">
        <v>2680</v>
      </c>
      <c r="D1" t="s">
        <v>2681</v>
      </c>
      <c r="E1" t="s">
        <v>2682</v>
      </c>
      <c r="F1" t="s">
        <v>2683</v>
      </c>
    </row>
    <row r="2" spans="1:6">
      <c r="A2" t="s">
        <v>1810</v>
      </c>
      <c r="B2">
        <v>1528</v>
      </c>
      <c r="C2">
        <v>1466</v>
      </c>
      <c r="D2">
        <v>62</v>
      </c>
      <c r="E2">
        <v>0</v>
      </c>
      <c r="F2">
        <v>0</v>
      </c>
    </row>
    <row r="3" spans="1:6">
      <c r="A3" t="s">
        <v>1841</v>
      </c>
      <c r="B3">
        <v>0</v>
      </c>
      <c r="C3">
        <v>0</v>
      </c>
      <c r="D3">
        <v>0</v>
      </c>
      <c r="E3">
        <v>4</v>
      </c>
      <c r="F3">
        <v>0</v>
      </c>
    </row>
    <row r="4" spans="1:6">
      <c r="A4" t="s">
        <v>1839</v>
      </c>
      <c r="B4">
        <v>11</v>
      </c>
      <c r="C4">
        <v>8</v>
      </c>
      <c r="D4">
        <v>3</v>
      </c>
      <c r="E4">
        <v>2</v>
      </c>
      <c r="F4">
        <v>0</v>
      </c>
    </row>
    <row r="5" spans="1:6">
      <c r="A5" t="s">
        <v>1943</v>
      </c>
      <c r="B5">
        <v>699</v>
      </c>
      <c r="C5">
        <v>0</v>
      </c>
      <c r="D5">
        <v>699</v>
      </c>
      <c r="E5">
        <v>0</v>
      </c>
      <c r="F5">
        <v>0</v>
      </c>
    </row>
    <row r="6" spans="1:6">
      <c r="A6" t="s">
        <v>2541</v>
      </c>
      <c r="B6">
        <v>0</v>
      </c>
      <c r="C6">
        <v>0</v>
      </c>
      <c r="D6">
        <v>0</v>
      </c>
      <c r="E6">
        <v>0</v>
      </c>
      <c r="F6">
        <v>0</v>
      </c>
    </row>
    <row r="7" spans="1:6">
      <c r="A7" t="s">
        <v>1833</v>
      </c>
      <c r="B7">
        <v>65</v>
      </c>
      <c r="C7">
        <v>0</v>
      </c>
      <c r="D7">
        <v>65</v>
      </c>
      <c r="E7">
        <v>200</v>
      </c>
      <c r="F7">
        <v>0</v>
      </c>
    </row>
    <row r="8" spans="1:6">
      <c r="A8" t="s">
        <v>603</v>
      </c>
      <c r="B8">
        <v>589</v>
      </c>
      <c r="C8">
        <v>589</v>
      </c>
      <c r="D8">
        <v>0</v>
      </c>
      <c r="E8">
        <v>7</v>
      </c>
      <c r="F8">
        <v>0</v>
      </c>
    </row>
    <row r="9" spans="1:6">
      <c r="A9" t="s">
        <v>621</v>
      </c>
      <c r="B9">
        <v>2459</v>
      </c>
      <c r="C9">
        <v>997</v>
      </c>
      <c r="D9">
        <v>1462</v>
      </c>
      <c r="E9">
        <v>572</v>
      </c>
      <c r="F9">
        <v>0</v>
      </c>
    </row>
    <row r="10" spans="1:6">
      <c r="A10" t="s">
        <v>1382</v>
      </c>
      <c r="B10">
        <v>0</v>
      </c>
      <c r="C10">
        <v>0</v>
      </c>
      <c r="D10">
        <v>0</v>
      </c>
      <c r="E10">
        <v>0</v>
      </c>
      <c r="F10">
        <v>0</v>
      </c>
    </row>
    <row r="11" spans="1:6">
      <c r="A11" t="s">
        <v>507</v>
      </c>
      <c r="B11">
        <v>15</v>
      </c>
      <c r="C11">
        <v>15</v>
      </c>
      <c r="D11">
        <v>0</v>
      </c>
      <c r="E11">
        <v>0</v>
      </c>
      <c r="F11">
        <v>0</v>
      </c>
    </row>
    <row r="12" spans="1:6">
      <c r="A12" t="s">
        <v>547</v>
      </c>
      <c r="B12">
        <v>0</v>
      </c>
      <c r="C12">
        <v>0</v>
      </c>
      <c r="D12">
        <v>0</v>
      </c>
      <c r="E12">
        <v>0</v>
      </c>
      <c r="F12">
        <v>0</v>
      </c>
    </row>
    <row r="13" spans="1:6">
      <c r="A13" t="s">
        <v>1164</v>
      </c>
      <c r="B13">
        <v>0</v>
      </c>
      <c r="C13">
        <v>0</v>
      </c>
      <c r="D13">
        <v>0</v>
      </c>
      <c r="E13">
        <v>1</v>
      </c>
      <c r="F13">
        <v>0</v>
      </c>
    </row>
    <row r="14" spans="1:6">
      <c r="A14" t="s">
        <v>538</v>
      </c>
      <c r="B14">
        <v>0</v>
      </c>
      <c r="C14">
        <v>0</v>
      </c>
      <c r="D14">
        <v>0</v>
      </c>
      <c r="E14">
        <v>0</v>
      </c>
      <c r="F14">
        <v>0</v>
      </c>
    </row>
    <row r="15" spans="1:6">
      <c r="A15" t="s">
        <v>1136</v>
      </c>
      <c r="B15">
        <v>369</v>
      </c>
      <c r="C15">
        <v>285</v>
      </c>
      <c r="D15">
        <v>84</v>
      </c>
      <c r="E15">
        <v>197</v>
      </c>
      <c r="F15">
        <v>0</v>
      </c>
    </row>
    <row r="16" spans="1:6">
      <c r="A16" t="s">
        <v>1129</v>
      </c>
      <c r="B16">
        <v>463</v>
      </c>
      <c r="C16">
        <v>417</v>
      </c>
      <c r="D16">
        <v>46</v>
      </c>
      <c r="E16">
        <v>114</v>
      </c>
      <c r="F16">
        <v>0</v>
      </c>
    </row>
    <row r="17" spans="1:6">
      <c r="A17" t="s">
        <v>1130</v>
      </c>
      <c r="B17">
        <v>499</v>
      </c>
      <c r="C17">
        <v>443</v>
      </c>
      <c r="D17">
        <v>56</v>
      </c>
      <c r="E17">
        <v>111</v>
      </c>
      <c r="F17">
        <v>0</v>
      </c>
    </row>
    <row r="18" spans="1:6">
      <c r="A18" t="s">
        <v>1565</v>
      </c>
      <c r="B18">
        <v>2539</v>
      </c>
      <c r="C18">
        <v>1972</v>
      </c>
      <c r="D18">
        <v>567</v>
      </c>
      <c r="E18">
        <v>497</v>
      </c>
      <c r="F18">
        <v>5004</v>
      </c>
    </row>
    <row r="19" spans="1:6">
      <c r="A19" t="s">
        <v>114</v>
      </c>
      <c r="B19">
        <v>0</v>
      </c>
      <c r="C19">
        <v>0</v>
      </c>
      <c r="D19">
        <v>0</v>
      </c>
      <c r="E19">
        <v>1</v>
      </c>
      <c r="F19">
        <v>0</v>
      </c>
    </row>
    <row r="20" spans="1:6">
      <c r="A20" t="s">
        <v>113</v>
      </c>
      <c r="B20">
        <v>0</v>
      </c>
      <c r="C20">
        <v>0</v>
      </c>
      <c r="D20">
        <v>0</v>
      </c>
      <c r="E20">
        <v>2</v>
      </c>
      <c r="F20">
        <v>1500</v>
      </c>
    </row>
    <row r="21" spans="1:6">
      <c r="A21" t="s">
        <v>115</v>
      </c>
      <c r="B21">
        <v>0</v>
      </c>
      <c r="C21">
        <v>0</v>
      </c>
      <c r="D21">
        <v>0</v>
      </c>
      <c r="E21">
        <v>0</v>
      </c>
      <c r="F21">
        <v>0</v>
      </c>
    </row>
    <row r="22" spans="1:6">
      <c r="A22" t="s">
        <v>594</v>
      </c>
      <c r="B22">
        <v>47</v>
      </c>
      <c r="C22">
        <v>0</v>
      </c>
      <c r="D22">
        <v>47</v>
      </c>
      <c r="E22">
        <v>99</v>
      </c>
      <c r="F22">
        <v>1002</v>
      </c>
    </row>
    <row r="23" spans="1:6">
      <c r="A23" t="s">
        <v>116</v>
      </c>
      <c r="B23">
        <v>33</v>
      </c>
      <c r="C23">
        <v>0</v>
      </c>
      <c r="D23">
        <v>33</v>
      </c>
      <c r="E23">
        <v>86</v>
      </c>
      <c r="F23">
        <v>0</v>
      </c>
    </row>
    <row r="24" spans="1:6">
      <c r="A24" t="s">
        <v>1798</v>
      </c>
      <c r="B24">
        <v>1</v>
      </c>
      <c r="C24">
        <v>-1</v>
      </c>
      <c r="D24">
        <v>2</v>
      </c>
      <c r="E24">
        <v>20</v>
      </c>
      <c r="F24">
        <v>0</v>
      </c>
    </row>
    <row r="25" spans="1:6">
      <c r="A25" t="s">
        <v>117</v>
      </c>
      <c r="B25">
        <v>205</v>
      </c>
      <c r="C25">
        <v>-1</v>
      </c>
      <c r="D25">
        <v>206</v>
      </c>
      <c r="E25">
        <v>107</v>
      </c>
      <c r="F25">
        <v>0</v>
      </c>
    </row>
    <row r="26" spans="1:6">
      <c r="A26" t="s">
        <v>543</v>
      </c>
      <c r="B26">
        <v>0</v>
      </c>
      <c r="C26">
        <v>0</v>
      </c>
      <c r="D26">
        <v>0</v>
      </c>
      <c r="E26">
        <v>0</v>
      </c>
      <c r="F26">
        <v>0</v>
      </c>
    </row>
    <row r="27" spans="1:6">
      <c r="A27" t="s">
        <v>638</v>
      </c>
      <c r="B27">
        <v>31</v>
      </c>
      <c r="C27">
        <v>0</v>
      </c>
      <c r="D27">
        <v>31</v>
      </c>
      <c r="E27">
        <v>36</v>
      </c>
      <c r="F27">
        <v>0</v>
      </c>
    </row>
    <row r="28" spans="1:6">
      <c r="A28" t="s">
        <v>816</v>
      </c>
      <c r="B28">
        <v>17</v>
      </c>
      <c r="C28">
        <v>0</v>
      </c>
      <c r="D28">
        <v>17</v>
      </c>
      <c r="E28">
        <v>41</v>
      </c>
      <c r="F28">
        <v>0</v>
      </c>
    </row>
    <row r="29" spans="1:6">
      <c r="A29" t="s">
        <v>610</v>
      </c>
      <c r="B29">
        <v>0</v>
      </c>
      <c r="C29">
        <v>0</v>
      </c>
      <c r="D29">
        <v>0</v>
      </c>
      <c r="E29">
        <v>8</v>
      </c>
      <c r="F29">
        <v>0</v>
      </c>
    </row>
    <row r="30" spans="1:6">
      <c r="A30" t="s">
        <v>1695</v>
      </c>
      <c r="B30">
        <v>0</v>
      </c>
      <c r="C30">
        <v>0</v>
      </c>
      <c r="D30">
        <v>0</v>
      </c>
      <c r="E30">
        <v>0</v>
      </c>
      <c r="F30">
        <v>0</v>
      </c>
    </row>
    <row r="31" spans="1:6">
      <c r="A31" t="s">
        <v>1698</v>
      </c>
      <c r="B31">
        <v>0</v>
      </c>
      <c r="C31">
        <v>0</v>
      </c>
      <c r="D31">
        <v>0</v>
      </c>
      <c r="E31">
        <v>0</v>
      </c>
      <c r="F31">
        <v>0</v>
      </c>
    </row>
    <row r="32" spans="1:6">
      <c r="A32" t="s">
        <v>145</v>
      </c>
      <c r="B32">
        <v>0</v>
      </c>
      <c r="C32">
        <v>0</v>
      </c>
      <c r="D32">
        <v>0</v>
      </c>
      <c r="E32">
        <v>0</v>
      </c>
      <c r="F32">
        <v>0</v>
      </c>
    </row>
    <row r="33" spans="1:6">
      <c r="A33" t="s">
        <v>590</v>
      </c>
      <c r="B33">
        <v>0</v>
      </c>
      <c r="C33">
        <v>0</v>
      </c>
      <c r="D33">
        <v>0</v>
      </c>
      <c r="E33">
        <v>0</v>
      </c>
      <c r="F33">
        <v>0</v>
      </c>
    </row>
    <row r="34" spans="1:6">
      <c r="A34" t="s">
        <v>48</v>
      </c>
      <c r="B34">
        <v>0</v>
      </c>
      <c r="C34">
        <v>0</v>
      </c>
      <c r="D34">
        <v>0</v>
      </c>
      <c r="E34">
        <v>-1</v>
      </c>
      <c r="F34">
        <v>0</v>
      </c>
    </row>
    <row r="35" spans="1:6">
      <c r="A35" t="s">
        <v>49</v>
      </c>
      <c r="B35">
        <v>0</v>
      </c>
      <c r="C35">
        <v>0</v>
      </c>
      <c r="D35">
        <v>0</v>
      </c>
      <c r="E35">
        <v>0</v>
      </c>
      <c r="F35">
        <v>0</v>
      </c>
    </row>
    <row r="36" spans="1:6">
      <c r="A36" t="s">
        <v>438</v>
      </c>
      <c r="B36">
        <v>73</v>
      </c>
      <c r="C36">
        <v>1</v>
      </c>
      <c r="D36">
        <v>72</v>
      </c>
      <c r="E36">
        <v>16</v>
      </c>
      <c r="F36">
        <v>0</v>
      </c>
    </row>
    <row r="37" spans="1:6">
      <c r="A37" t="s">
        <v>1319</v>
      </c>
      <c r="B37">
        <v>2</v>
      </c>
      <c r="C37">
        <v>0</v>
      </c>
      <c r="D37">
        <v>2</v>
      </c>
      <c r="E37">
        <v>10</v>
      </c>
      <c r="F37">
        <v>0</v>
      </c>
    </row>
    <row r="38" spans="1:6">
      <c r="A38" t="s">
        <v>1320</v>
      </c>
      <c r="B38">
        <v>0</v>
      </c>
      <c r="C38">
        <v>0</v>
      </c>
      <c r="D38">
        <v>0</v>
      </c>
      <c r="E38">
        <v>0</v>
      </c>
      <c r="F38">
        <v>0</v>
      </c>
    </row>
    <row r="39" spans="1:6">
      <c r="A39" t="s">
        <v>157</v>
      </c>
      <c r="B39">
        <v>928</v>
      </c>
      <c r="C39">
        <v>915</v>
      </c>
      <c r="D39">
        <v>13</v>
      </c>
      <c r="E39">
        <v>170</v>
      </c>
      <c r="F39">
        <v>0</v>
      </c>
    </row>
    <row r="40" spans="1:6">
      <c r="A40" t="s">
        <v>22</v>
      </c>
      <c r="B40">
        <v>212</v>
      </c>
      <c r="C40">
        <v>0</v>
      </c>
      <c r="D40">
        <v>212</v>
      </c>
      <c r="E40">
        <v>602</v>
      </c>
      <c r="F40">
        <v>2585</v>
      </c>
    </row>
    <row r="41" spans="1:6">
      <c r="A41" t="s">
        <v>158</v>
      </c>
      <c r="B41">
        <v>1393</v>
      </c>
      <c r="C41">
        <v>1261</v>
      </c>
      <c r="D41">
        <v>132</v>
      </c>
      <c r="E41">
        <v>249</v>
      </c>
      <c r="F41">
        <v>1206</v>
      </c>
    </row>
    <row r="42" spans="1:6">
      <c r="A42" t="s">
        <v>23</v>
      </c>
      <c r="B42">
        <v>556</v>
      </c>
      <c r="C42">
        <v>1</v>
      </c>
      <c r="D42">
        <v>555</v>
      </c>
      <c r="E42">
        <v>395</v>
      </c>
      <c r="F42">
        <v>2000</v>
      </c>
    </row>
    <row r="43" spans="1:6">
      <c r="A43" t="s">
        <v>580</v>
      </c>
      <c r="B43">
        <v>9</v>
      </c>
      <c r="C43">
        <v>6</v>
      </c>
      <c r="D43">
        <v>3</v>
      </c>
      <c r="E43">
        <v>22</v>
      </c>
      <c r="F43">
        <v>0</v>
      </c>
    </row>
    <row r="44" spans="1:6">
      <c r="A44" t="s">
        <v>107</v>
      </c>
      <c r="B44">
        <v>729</v>
      </c>
      <c r="C44">
        <v>608</v>
      </c>
      <c r="D44">
        <v>121</v>
      </c>
      <c r="E44">
        <v>170</v>
      </c>
      <c r="F44">
        <v>0</v>
      </c>
    </row>
    <row r="45" spans="1:6">
      <c r="A45" t="s">
        <v>24</v>
      </c>
      <c r="B45">
        <v>2686</v>
      </c>
      <c r="C45">
        <v>2683</v>
      </c>
      <c r="D45">
        <v>3</v>
      </c>
      <c r="E45">
        <v>91</v>
      </c>
      <c r="F45">
        <v>0</v>
      </c>
    </row>
    <row r="46" spans="1:6">
      <c r="A46" t="s">
        <v>1640</v>
      </c>
      <c r="B46">
        <v>211</v>
      </c>
      <c r="C46">
        <v>207</v>
      </c>
      <c r="D46">
        <v>4</v>
      </c>
      <c r="E46">
        <v>79</v>
      </c>
      <c r="F46">
        <v>1008</v>
      </c>
    </row>
    <row r="47" spans="1:6">
      <c r="A47" t="s">
        <v>1304</v>
      </c>
      <c r="B47">
        <v>4781</v>
      </c>
      <c r="C47">
        <v>834</v>
      </c>
      <c r="D47">
        <v>3947</v>
      </c>
      <c r="E47">
        <v>457</v>
      </c>
      <c r="F47">
        <v>16000</v>
      </c>
    </row>
    <row r="48" spans="1:6">
      <c r="A48" t="s">
        <v>1305</v>
      </c>
      <c r="B48">
        <v>393</v>
      </c>
      <c r="C48">
        <v>249</v>
      </c>
      <c r="D48">
        <v>144</v>
      </c>
      <c r="E48">
        <v>338</v>
      </c>
      <c r="F48">
        <v>2700</v>
      </c>
    </row>
    <row r="49" spans="1:6">
      <c r="A49" t="s">
        <v>1679</v>
      </c>
      <c r="B49">
        <v>0</v>
      </c>
      <c r="C49">
        <v>0</v>
      </c>
      <c r="D49">
        <v>0</v>
      </c>
      <c r="E49">
        <v>49</v>
      </c>
      <c r="F49">
        <v>11190</v>
      </c>
    </row>
    <row r="50" spans="1:6">
      <c r="A50" t="s">
        <v>1659</v>
      </c>
      <c r="B50">
        <v>1060</v>
      </c>
      <c r="C50">
        <v>1034</v>
      </c>
      <c r="D50">
        <v>26</v>
      </c>
      <c r="E50">
        <v>144</v>
      </c>
      <c r="F50">
        <v>800</v>
      </c>
    </row>
    <row r="51" spans="1:6">
      <c r="A51" t="s">
        <v>1681</v>
      </c>
      <c r="B51">
        <v>675</v>
      </c>
      <c r="C51">
        <v>651</v>
      </c>
      <c r="D51">
        <v>24</v>
      </c>
      <c r="E51">
        <v>105</v>
      </c>
      <c r="F51">
        <v>0</v>
      </c>
    </row>
    <row r="52" spans="1:6">
      <c r="A52" t="s">
        <v>1306</v>
      </c>
      <c r="B52">
        <v>582</v>
      </c>
      <c r="C52">
        <v>348</v>
      </c>
      <c r="D52">
        <v>234</v>
      </c>
      <c r="E52">
        <v>165</v>
      </c>
      <c r="F52">
        <v>1002</v>
      </c>
    </row>
    <row r="53" spans="1:6">
      <c r="A53" t="s">
        <v>148</v>
      </c>
      <c r="B53">
        <v>240</v>
      </c>
      <c r="C53">
        <v>126</v>
      </c>
      <c r="D53">
        <v>114</v>
      </c>
      <c r="E53">
        <v>73</v>
      </c>
      <c r="F53">
        <v>0</v>
      </c>
    </row>
    <row r="54" spans="1:6">
      <c r="A54" t="s">
        <v>218</v>
      </c>
      <c r="B54">
        <v>0</v>
      </c>
      <c r="C54">
        <v>0</v>
      </c>
      <c r="D54">
        <v>0</v>
      </c>
      <c r="E54">
        <v>1</v>
      </c>
      <c r="F54">
        <v>0</v>
      </c>
    </row>
    <row r="55" spans="1:6">
      <c r="A55" t="s">
        <v>38</v>
      </c>
      <c r="B55">
        <v>2</v>
      </c>
      <c r="C55">
        <v>0</v>
      </c>
      <c r="D55">
        <v>2</v>
      </c>
      <c r="E55">
        <v>25</v>
      </c>
      <c r="F55">
        <v>0</v>
      </c>
    </row>
    <row r="56" spans="1:6">
      <c r="A56" t="s">
        <v>42</v>
      </c>
      <c r="B56">
        <v>221</v>
      </c>
      <c r="C56">
        <v>9</v>
      </c>
      <c r="D56">
        <v>212</v>
      </c>
      <c r="E56">
        <v>214</v>
      </c>
      <c r="F56">
        <v>150</v>
      </c>
    </row>
    <row r="57" spans="1:6">
      <c r="A57" t="s">
        <v>99</v>
      </c>
      <c r="B57">
        <v>0</v>
      </c>
      <c r="C57">
        <v>0</v>
      </c>
      <c r="D57">
        <v>0</v>
      </c>
      <c r="E57">
        <v>0</v>
      </c>
      <c r="F57">
        <v>0</v>
      </c>
    </row>
    <row r="58" spans="1:6">
      <c r="A58" t="s">
        <v>409</v>
      </c>
      <c r="B58">
        <v>123</v>
      </c>
      <c r="C58">
        <v>80</v>
      </c>
      <c r="D58">
        <v>43</v>
      </c>
      <c r="E58">
        <v>157</v>
      </c>
      <c r="F58">
        <v>0</v>
      </c>
    </row>
    <row r="59" spans="1:6">
      <c r="A59" t="s">
        <v>100</v>
      </c>
      <c r="B59">
        <v>0</v>
      </c>
      <c r="C59">
        <v>0</v>
      </c>
      <c r="D59">
        <v>0</v>
      </c>
      <c r="E59">
        <v>1</v>
      </c>
      <c r="F59">
        <v>0</v>
      </c>
    </row>
    <row r="60" spans="1:6">
      <c r="A60" t="s">
        <v>640</v>
      </c>
      <c r="B60">
        <v>61</v>
      </c>
      <c r="C60">
        <v>0</v>
      </c>
      <c r="D60">
        <v>61</v>
      </c>
      <c r="E60">
        <v>348</v>
      </c>
      <c r="F60">
        <v>0</v>
      </c>
    </row>
    <row r="61" spans="1:6">
      <c r="A61" t="s">
        <v>851</v>
      </c>
      <c r="B61">
        <v>82</v>
      </c>
      <c r="C61">
        <v>0</v>
      </c>
      <c r="D61">
        <v>82</v>
      </c>
      <c r="E61">
        <v>157</v>
      </c>
      <c r="F61">
        <v>0</v>
      </c>
    </row>
    <row r="62" spans="1:6">
      <c r="A62" t="s">
        <v>625</v>
      </c>
      <c r="B62">
        <v>559</v>
      </c>
      <c r="C62">
        <v>177</v>
      </c>
      <c r="D62">
        <v>382</v>
      </c>
      <c r="E62">
        <v>694</v>
      </c>
      <c r="F62">
        <v>0</v>
      </c>
    </row>
    <row r="63" spans="1:6">
      <c r="A63" t="s">
        <v>795</v>
      </c>
      <c r="B63">
        <v>478</v>
      </c>
      <c r="C63">
        <v>400</v>
      </c>
      <c r="D63">
        <v>78</v>
      </c>
      <c r="E63">
        <v>248</v>
      </c>
      <c r="F63">
        <v>1002</v>
      </c>
    </row>
    <row r="64" spans="1:6">
      <c r="A64" t="s">
        <v>1118</v>
      </c>
      <c r="B64">
        <v>32</v>
      </c>
      <c r="C64">
        <v>0</v>
      </c>
      <c r="D64">
        <v>32</v>
      </c>
      <c r="E64">
        <v>229</v>
      </c>
      <c r="F64">
        <v>380</v>
      </c>
    </row>
    <row r="65" spans="1:6">
      <c r="A65" t="s">
        <v>764</v>
      </c>
      <c r="B65">
        <v>0</v>
      </c>
      <c r="C65">
        <v>0</v>
      </c>
      <c r="D65">
        <v>0</v>
      </c>
      <c r="E65">
        <v>24</v>
      </c>
      <c r="F65">
        <v>0</v>
      </c>
    </row>
    <row r="66" spans="1:6">
      <c r="A66" t="s">
        <v>144</v>
      </c>
      <c r="B66">
        <v>0</v>
      </c>
      <c r="C66">
        <v>0</v>
      </c>
      <c r="D66">
        <v>0</v>
      </c>
      <c r="E66">
        <v>0</v>
      </c>
      <c r="F66">
        <v>0</v>
      </c>
    </row>
    <row r="67" spans="1:6">
      <c r="A67" t="s">
        <v>160</v>
      </c>
      <c r="B67">
        <v>0</v>
      </c>
      <c r="C67">
        <v>0</v>
      </c>
      <c r="D67">
        <v>0</v>
      </c>
      <c r="E67">
        <v>0</v>
      </c>
      <c r="F67">
        <v>0</v>
      </c>
    </row>
    <row r="68" spans="1:6">
      <c r="A68" t="s">
        <v>1106</v>
      </c>
      <c r="B68">
        <v>41</v>
      </c>
      <c r="C68">
        <v>31</v>
      </c>
      <c r="D68">
        <v>10</v>
      </c>
      <c r="E68">
        <v>172</v>
      </c>
      <c r="F68">
        <v>0</v>
      </c>
    </row>
    <row r="69" spans="1:6">
      <c r="A69" t="s">
        <v>81</v>
      </c>
      <c r="B69">
        <v>0</v>
      </c>
      <c r="C69">
        <v>0</v>
      </c>
      <c r="D69">
        <v>0</v>
      </c>
      <c r="E69">
        <v>1</v>
      </c>
      <c r="F69">
        <v>0</v>
      </c>
    </row>
    <row r="70" spans="1:6">
      <c r="A70" t="s">
        <v>91</v>
      </c>
      <c r="B70">
        <v>49</v>
      </c>
      <c r="C70">
        <v>42</v>
      </c>
      <c r="D70">
        <v>7</v>
      </c>
      <c r="E70">
        <v>31</v>
      </c>
      <c r="F70">
        <v>0</v>
      </c>
    </row>
    <row r="71" spans="1:6">
      <c r="A71" t="s">
        <v>40</v>
      </c>
      <c r="B71">
        <v>0</v>
      </c>
      <c r="C71">
        <v>0</v>
      </c>
      <c r="D71">
        <v>0</v>
      </c>
      <c r="E71">
        <v>0</v>
      </c>
      <c r="F71">
        <v>0</v>
      </c>
    </row>
    <row r="72" spans="1:6">
      <c r="A72" t="s">
        <v>92</v>
      </c>
      <c r="B72">
        <v>0</v>
      </c>
      <c r="C72">
        <v>0</v>
      </c>
      <c r="D72">
        <v>0</v>
      </c>
      <c r="E72">
        <v>0</v>
      </c>
      <c r="F72">
        <v>0</v>
      </c>
    </row>
    <row r="73" spans="1:6">
      <c r="A73" t="s">
        <v>80</v>
      </c>
      <c r="B73">
        <v>429</v>
      </c>
      <c r="C73">
        <v>187</v>
      </c>
      <c r="D73">
        <v>242</v>
      </c>
      <c r="E73">
        <v>117</v>
      </c>
      <c r="F73">
        <v>0</v>
      </c>
    </row>
    <row r="74" spans="1:6">
      <c r="A74" t="s">
        <v>377</v>
      </c>
      <c r="B74">
        <v>0</v>
      </c>
      <c r="C74">
        <v>0</v>
      </c>
      <c r="D74">
        <v>0</v>
      </c>
      <c r="E74">
        <v>0</v>
      </c>
      <c r="F74">
        <v>0</v>
      </c>
    </row>
    <row r="75" spans="1:6">
      <c r="A75" t="s">
        <v>682</v>
      </c>
      <c r="B75">
        <v>0</v>
      </c>
      <c r="C75">
        <v>0</v>
      </c>
      <c r="D75">
        <v>0</v>
      </c>
      <c r="E75">
        <v>0</v>
      </c>
      <c r="F75">
        <v>0</v>
      </c>
    </row>
    <row r="76" spans="1:6">
      <c r="A76" t="s">
        <v>627</v>
      </c>
      <c r="B76">
        <v>0</v>
      </c>
      <c r="C76">
        <v>0</v>
      </c>
      <c r="D76">
        <v>0</v>
      </c>
      <c r="E76">
        <v>20</v>
      </c>
      <c r="F76">
        <v>0</v>
      </c>
    </row>
    <row r="77" spans="1:6">
      <c r="A77" t="s">
        <v>1154</v>
      </c>
      <c r="B77">
        <v>432</v>
      </c>
      <c r="C77">
        <v>370</v>
      </c>
      <c r="D77">
        <v>62</v>
      </c>
      <c r="E77">
        <v>103</v>
      </c>
      <c r="F77">
        <v>0</v>
      </c>
    </row>
    <row r="78" spans="1:6">
      <c r="A78" t="s">
        <v>1138</v>
      </c>
      <c r="B78">
        <v>1088</v>
      </c>
      <c r="C78">
        <v>989</v>
      </c>
      <c r="D78">
        <v>99</v>
      </c>
      <c r="E78">
        <v>116</v>
      </c>
      <c r="F78">
        <v>0</v>
      </c>
    </row>
    <row r="79" spans="1:6">
      <c r="A79" t="s">
        <v>1139</v>
      </c>
      <c r="B79">
        <v>573</v>
      </c>
      <c r="C79">
        <v>97</v>
      </c>
      <c r="D79">
        <v>476</v>
      </c>
      <c r="E79">
        <v>134</v>
      </c>
      <c r="F79">
        <v>0</v>
      </c>
    </row>
    <row r="80" spans="1:6">
      <c r="A80" t="s">
        <v>1357</v>
      </c>
      <c r="B80">
        <v>1049</v>
      </c>
      <c r="C80">
        <v>1027</v>
      </c>
      <c r="D80">
        <v>22</v>
      </c>
      <c r="E80">
        <v>251</v>
      </c>
      <c r="F80">
        <v>0</v>
      </c>
    </row>
    <row r="81" spans="1:6">
      <c r="A81" t="s">
        <v>1585</v>
      </c>
      <c r="B81">
        <v>417</v>
      </c>
      <c r="C81">
        <v>0</v>
      </c>
      <c r="D81">
        <v>417</v>
      </c>
      <c r="E81">
        <v>384</v>
      </c>
      <c r="F81">
        <v>0</v>
      </c>
    </row>
    <row r="82" spans="1:6">
      <c r="A82" t="s">
        <v>167</v>
      </c>
      <c r="B82">
        <v>1</v>
      </c>
      <c r="C82">
        <v>0</v>
      </c>
      <c r="D82">
        <v>1</v>
      </c>
      <c r="E82">
        <v>13</v>
      </c>
      <c r="F82">
        <v>0</v>
      </c>
    </row>
    <row r="83" spans="1:6">
      <c r="A83" t="s">
        <v>1358</v>
      </c>
      <c r="B83">
        <v>2</v>
      </c>
      <c r="C83">
        <v>0</v>
      </c>
      <c r="D83">
        <v>2</v>
      </c>
      <c r="E83">
        <v>39</v>
      </c>
      <c r="F83">
        <v>0</v>
      </c>
    </row>
    <row r="84" spans="1:6">
      <c r="A84" t="s">
        <v>791</v>
      </c>
      <c r="B84">
        <v>0</v>
      </c>
      <c r="C84">
        <v>0</v>
      </c>
      <c r="D84">
        <v>0</v>
      </c>
      <c r="E84">
        <v>0</v>
      </c>
      <c r="F84">
        <v>0</v>
      </c>
    </row>
    <row r="85" spans="1:6">
      <c r="A85" t="s">
        <v>422</v>
      </c>
      <c r="B85">
        <v>101</v>
      </c>
      <c r="C85">
        <v>95</v>
      </c>
      <c r="D85">
        <v>6</v>
      </c>
      <c r="E85">
        <v>37</v>
      </c>
      <c r="F85">
        <v>134</v>
      </c>
    </row>
    <row r="86" spans="1:6">
      <c r="A86" t="s">
        <v>87</v>
      </c>
      <c r="B86">
        <v>0</v>
      </c>
      <c r="C86">
        <v>0</v>
      </c>
      <c r="D86">
        <v>0</v>
      </c>
      <c r="E86">
        <v>6</v>
      </c>
      <c r="F86">
        <v>0</v>
      </c>
    </row>
    <row r="87" spans="1:6">
      <c r="A87" t="s">
        <v>1110</v>
      </c>
      <c r="B87">
        <v>73</v>
      </c>
      <c r="C87">
        <v>62</v>
      </c>
      <c r="D87">
        <v>11</v>
      </c>
      <c r="E87">
        <v>20</v>
      </c>
      <c r="F87">
        <v>0</v>
      </c>
    </row>
    <row r="88" spans="1:6">
      <c r="A88" t="s">
        <v>1615</v>
      </c>
      <c r="B88">
        <v>208</v>
      </c>
      <c r="C88">
        <v>203</v>
      </c>
      <c r="D88">
        <v>5</v>
      </c>
      <c r="E88">
        <v>18</v>
      </c>
      <c r="F88">
        <v>528</v>
      </c>
    </row>
    <row r="89" spans="1:6">
      <c r="A89" t="s">
        <v>5</v>
      </c>
      <c r="B89">
        <v>577</v>
      </c>
      <c r="C89">
        <v>431</v>
      </c>
      <c r="D89">
        <v>146</v>
      </c>
      <c r="E89">
        <v>192</v>
      </c>
      <c r="F89">
        <v>1092</v>
      </c>
    </row>
    <row r="90" spans="1:6">
      <c r="A90" t="s">
        <v>731</v>
      </c>
      <c r="B90">
        <v>2</v>
      </c>
      <c r="C90">
        <v>0</v>
      </c>
      <c r="D90">
        <v>2</v>
      </c>
      <c r="E90">
        <v>9</v>
      </c>
      <c r="F90">
        <v>0</v>
      </c>
    </row>
    <row r="91" spans="1:6">
      <c r="A91" t="s">
        <v>730</v>
      </c>
      <c r="B91">
        <v>307</v>
      </c>
      <c r="C91">
        <v>298</v>
      </c>
      <c r="D91">
        <v>9</v>
      </c>
      <c r="E91">
        <v>64</v>
      </c>
      <c r="F91">
        <v>0</v>
      </c>
    </row>
    <row r="92" spans="1:6">
      <c r="A92" t="s">
        <v>686</v>
      </c>
      <c r="B92">
        <v>107</v>
      </c>
      <c r="C92">
        <v>107</v>
      </c>
      <c r="D92">
        <v>0</v>
      </c>
      <c r="E92">
        <v>2</v>
      </c>
      <c r="F92">
        <v>0</v>
      </c>
    </row>
    <row r="93" spans="1:6">
      <c r="A93" t="s">
        <v>687</v>
      </c>
      <c r="B93">
        <v>94</v>
      </c>
      <c r="C93">
        <v>94</v>
      </c>
      <c r="D93">
        <v>0</v>
      </c>
      <c r="E93">
        <v>24</v>
      </c>
      <c r="F93">
        <v>0</v>
      </c>
    </row>
    <row r="94" spans="1:6">
      <c r="A94" t="s">
        <v>525</v>
      </c>
      <c r="B94">
        <v>258</v>
      </c>
      <c r="C94">
        <v>251</v>
      </c>
      <c r="D94">
        <v>7</v>
      </c>
      <c r="E94">
        <v>54</v>
      </c>
      <c r="F94">
        <v>0</v>
      </c>
    </row>
    <row r="95" spans="1:6">
      <c r="A95" t="s">
        <v>688</v>
      </c>
      <c r="B95">
        <v>188</v>
      </c>
      <c r="C95">
        <v>183</v>
      </c>
      <c r="D95">
        <v>5</v>
      </c>
      <c r="E95">
        <v>22</v>
      </c>
      <c r="F95">
        <v>0</v>
      </c>
    </row>
    <row r="96" spans="1:6">
      <c r="A96" t="s">
        <v>689</v>
      </c>
      <c r="B96">
        <v>212</v>
      </c>
      <c r="C96">
        <v>199</v>
      </c>
      <c r="D96">
        <v>13</v>
      </c>
      <c r="E96">
        <v>50</v>
      </c>
      <c r="F96">
        <v>0</v>
      </c>
    </row>
    <row r="97" spans="1:6">
      <c r="A97" t="s">
        <v>600</v>
      </c>
      <c r="B97">
        <v>143</v>
      </c>
      <c r="C97">
        <v>134</v>
      </c>
      <c r="D97">
        <v>9</v>
      </c>
      <c r="E97">
        <v>4</v>
      </c>
      <c r="F97">
        <v>0</v>
      </c>
    </row>
    <row r="98" spans="1:6">
      <c r="A98" t="s">
        <v>750</v>
      </c>
      <c r="B98">
        <v>10</v>
      </c>
      <c r="C98">
        <v>0</v>
      </c>
      <c r="D98">
        <v>10</v>
      </c>
      <c r="E98">
        <v>6</v>
      </c>
      <c r="F98">
        <v>0</v>
      </c>
    </row>
    <row r="99" spans="1:6">
      <c r="A99" t="s">
        <v>751</v>
      </c>
      <c r="B99">
        <v>200</v>
      </c>
      <c r="C99">
        <v>144</v>
      </c>
      <c r="D99">
        <v>56</v>
      </c>
      <c r="E99">
        <v>18</v>
      </c>
      <c r="F99">
        <v>0</v>
      </c>
    </row>
    <row r="100" spans="1:6">
      <c r="A100" t="s">
        <v>767</v>
      </c>
      <c r="B100">
        <v>996</v>
      </c>
      <c r="C100">
        <v>991</v>
      </c>
      <c r="D100">
        <v>5</v>
      </c>
      <c r="E100">
        <v>2</v>
      </c>
      <c r="F100">
        <v>0</v>
      </c>
    </row>
    <row r="101" spans="1:6">
      <c r="A101" t="s">
        <v>752</v>
      </c>
      <c r="B101">
        <v>268</v>
      </c>
      <c r="C101">
        <v>263</v>
      </c>
      <c r="D101">
        <v>5</v>
      </c>
      <c r="E101">
        <v>20</v>
      </c>
      <c r="F101">
        <v>0</v>
      </c>
    </row>
    <row r="102" spans="1:6">
      <c r="A102" t="s">
        <v>1720</v>
      </c>
      <c r="B102">
        <v>92</v>
      </c>
      <c r="C102">
        <v>87</v>
      </c>
      <c r="D102">
        <v>5</v>
      </c>
      <c r="E102">
        <v>45</v>
      </c>
      <c r="F102">
        <v>0</v>
      </c>
    </row>
    <row r="103" spans="1:6">
      <c r="A103" t="s">
        <v>1589</v>
      </c>
      <c r="B103">
        <v>2</v>
      </c>
      <c r="C103">
        <v>0</v>
      </c>
      <c r="D103">
        <v>2</v>
      </c>
      <c r="E103">
        <v>343</v>
      </c>
      <c r="F103">
        <v>0</v>
      </c>
    </row>
    <row r="104" spans="1:6">
      <c r="A104" t="s">
        <v>170</v>
      </c>
      <c r="B104">
        <v>0</v>
      </c>
      <c r="C104">
        <v>0</v>
      </c>
      <c r="D104">
        <v>0</v>
      </c>
      <c r="E104">
        <v>0</v>
      </c>
      <c r="F104">
        <v>0</v>
      </c>
    </row>
    <row r="105" spans="1:6">
      <c r="A105" t="s">
        <v>502</v>
      </c>
      <c r="B105">
        <v>0</v>
      </c>
      <c r="C105">
        <v>0</v>
      </c>
      <c r="D105">
        <v>0</v>
      </c>
      <c r="E105">
        <v>20</v>
      </c>
      <c r="F105">
        <v>0</v>
      </c>
    </row>
    <row r="106" spans="1:6">
      <c r="A106" t="s">
        <v>118</v>
      </c>
      <c r="B106">
        <v>0</v>
      </c>
      <c r="C106">
        <v>0</v>
      </c>
      <c r="D106">
        <v>0</v>
      </c>
      <c r="E106">
        <v>1</v>
      </c>
      <c r="F106">
        <v>0</v>
      </c>
    </row>
    <row r="107" spans="1:6">
      <c r="A107" t="s">
        <v>119</v>
      </c>
      <c r="B107">
        <v>0</v>
      </c>
      <c r="C107">
        <v>0</v>
      </c>
      <c r="D107">
        <v>0</v>
      </c>
      <c r="E107">
        <v>0</v>
      </c>
      <c r="F107">
        <v>0</v>
      </c>
    </row>
    <row r="108" spans="1:6">
      <c r="A108" t="s">
        <v>487</v>
      </c>
      <c r="B108">
        <v>0</v>
      </c>
      <c r="C108">
        <v>0</v>
      </c>
      <c r="D108">
        <v>0</v>
      </c>
      <c r="E108">
        <v>0</v>
      </c>
      <c r="F108">
        <v>0</v>
      </c>
    </row>
    <row r="109" spans="1:6">
      <c r="A109" t="s">
        <v>488</v>
      </c>
      <c r="B109">
        <v>0</v>
      </c>
      <c r="C109">
        <v>0</v>
      </c>
      <c r="D109">
        <v>0</v>
      </c>
      <c r="E109">
        <v>143</v>
      </c>
      <c r="F109">
        <v>0</v>
      </c>
    </row>
    <row r="110" spans="1:6">
      <c r="A110" t="s">
        <v>612</v>
      </c>
      <c r="B110">
        <v>49</v>
      </c>
      <c r="C110">
        <v>0</v>
      </c>
      <c r="D110">
        <v>49</v>
      </c>
      <c r="E110">
        <v>178</v>
      </c>
      <c r="F110">
        <v>0</v>
      </c>
    </row>
    <row r="111" spans="1:6">
      <c r="A111" t="s">
        <v>489</v>
      </c>
      <c r="B111">
        <v>8</v>
      </c>
      <c r="C111">
        <v>0</v>
      </c>
      <c r="D111">
        <v>8</v>
      </c>
      <c r="E111">
        <v>560</v>
      </c>
      <c r="F111">
        <v>0</v>
      </c>
    </row>
    <row r="112" spans="1:6">
      <c r="A112" t="s">
        <v>872</v>
      </c>
      <c r="B112">
        <v>0</v>
      </c>
      <c r="C112">
        <v>0</v>
      </c>
      <c r="D112">
        <v>0</v>
      </c>
      <c r="E112">
        <v>0</v>
      </c>
      <c r="F112">
        <v>0</v>
      </c>
    </row>
    <row r="113" spans="1:6">
      <c r="A113" t="s">
        <v>120</v>
      </c>
      <c r="B113">
        <v>146</v>
      </c>
      <c r="C113">
        <v>0</v>
      </c>
      <c r="D113">
        <v>146</v>
      </c>
      <c r="E113">
        <v>262</v>
      </c>
      <c r="F113">
        <v>950</v>
      </c>
    </row>
    <row r="114" spans="1:6">
      <c r="A114" t="s">
        <v>168</v>
      </c>
      <c r="B114">
        <v>1021</v>
      </c>
      <c r="C114">
        <v>0</v>
      </c>
      <c r="D114">
        <v>1021</v>
      </c>
      <c r="E114">
        <v>115</v>
      </c>
      <c r="F114">
        <v>0</v>
      </c>
    </row>
    <row r="115" spans="1:6">
      <c r="A115" t="s">
        <v>169</v>
      </c>
      <c r="B115">
        <v>9</v>
      </c>
      <c r="C115">
        <v>0</v>
      </c>
      <c r="D115">
        <v>9</v>
      </c>
      <c r="E115">
        <v>1481</v>
      </c>
      <c r="F115">
        <v>0</v>
      </c>
    </row>
    <row r="116" spans="1:6">
      <c r="A116" t="s">
        <v>121</v>
      </c>
      <c r="B116">
        <v>140</v>
      </c>
      <c r="C116">
        <v>0</v>
      </c>
      <c r="D116">
        <v>140</v>
      </c>
      <c r="E116">
        <v>81</v>
      </c>
      <c r="F116">
        <v>300</v>
      </c>
    </row>
    <row r="117" spans="1:6">
      <c r="A117" t="s">
        <v>122</v>
      </c>
      <c r="B117">
        <v>264</v>
      </c>
      <c r="C117">
        <v>0</v>
      </c>
      <c r="D117">
        <v>264</v>
      </c>
      <c r="E117">
        <v>71</v>
      </c>
      <c r="F117">
        <v>400</v>
      </c>
    </row>
    <row r="118" spans="1:6">
      <c r="A118" t="s">
        <v>204</v>
      </c>
      <c r="B118">
        <v>0</v>
      </c>
      <c r="C118">
        <v>0</v>
      </c>
      <c r="D118">
        <v>0</v>
      </c>
      <c r="E118">
        <v>8</v>
      </c>
      <c r="F118">
        <v>0</v>
      </c>
    </row>
    <row r="119" spans="1:6">
      <c r="A119" t="s">
        <v>123</v>
      </c>
      <c r="B119">
        <v>0</v>
      </c>
      <c r="C119">
        <v>0</v>
      </c>
      <c r="D119">
        <v>0</v>
      </c>
      <c r="E119">
        <v>9</v>
      </c>
      <c r="F119">
        <v>0</v>
      </c>
    </row>
    <row r="120" spans="1:6">
      <c r="A120" t="s">
        <v>494</v>
      </c>
      <c r="B120">
        <v>0</v>
      </c>
      <c r="C120">
        <v>0</v>
      </c>
      <c r="D120">
        <v>0</v>
      </c>
      <c r="E120">
        <v>0</v>
      </c>
      <c r="F120">
        <v>0</v>
      </c>
    </row>
    <row r="121" spans="1:6">
      <c r="A121" t="s">
        <v>495</v>
      </c>
      <c r="B121">
        <v>0</v>
      </c>
      <c r="C121">
        <v>0</v>
      </c>
      <c r="D121">
        <v>0</v>
      </c>
      <c r="E121">
        <v>110</v>
      </c>
      <c r="F121">
        <v>0</v>
      </c>
    </row>
    <row r="122" spans="1:6">
      <c r="A122" t="s">
        <v>496</v>
      </c>
      <c r="B122">
        <v>0</v>
      </c>
      <c r="C122">
        <v>0</v>
      </c>
      <c r="D122">
        <v>0</v>
      </c>
      <c r="E122">
        <v>1</v>
      </c>
      <c r="F122">
        <v>0</v>
      </c>
    </row>
    <row r="123" spans="1:6">
      <c r="A123" t="s">
        <v>870</v>
      </c>
      <c r="B123">
        <v>485</v>
      </c>
      <c r="C123">
        <v>5</v>
      </c>
      <c r="D123">
        <v>480</v>
      </c>
      <c r="E123">
        <v>734</v>
      </c>
      <c r="F123">
        <v>0</v>
      </c>
    </row>
    <row r="124" spans="1:6">
      <c r="A124" t="s">
        <v>864</v>
      </c>
      <c r="B124">
        <v>0</v>
      </c>
      <c r="C124">
        <v>0</v>
      </c>
      <c r="D124">
        <v>0</v>
      </c>
      <c r="E124">
        <v>17</v>
      </c>
      <c r="F124">
        <v>0</v>
      </c>
    </row>
    <row r="125" spans="1:6">
      <c r="A125" t="s">
        <v>866</v>
      </c>
      <c r="B125">
        <v>1</v>
      </c>
      <c r="C125">
        <v>-1</v>
      </c>
      <c r="D125">
        <v>2</v>
      </c>
      <c r="E125">
        <v>12</v>
      </c>
      <c r="F125">
        <v>0</v>
      </c>
    </row>
    <row r="126" spans="1:6">
      <c r="A126" t="s">
        <v>868</v>
      </c>
      <c r="B126">
        <v>0</v>
      </c>
      <c r="C126">
        <v>0</v>
      </c>
      <c r="D126">
        <v>0</v>
      </c>
      <c r="E126">
        <v>0</v>
      </c>
      <c r="F126">
        <v>0</v>
      </c>
    </row>
    <row r="127" spans="1:6">
      <c r="A127" t="s">
        <v>1704</v>
      </c>
      <c r="B127">
        <v>452</v>
      </c>
      <c r="C127">
        <v>0</v>
      </c>
      <c r="D127">
        <v>452</v>
      </c>
      <c r="E127">
        <v>7394</v>
      </c>
      <c r="F127">
        <v>2010</v>
      </c>
    </row>
    <row r="128" spans="1:6">
      <c r="A128" t="s">
        <v>521</v>
      </c>
      <c r="B128">
        <v>0</v>
      </c>
      <c r="C128">
        <v>0</v>
      </c>
      <c r="D128">
        <v>0</v>
      </c>
      <c r="E128">
        <v>1</v>
      </c>
      <c r="F128">
        <v>0</v>
      </c>
    </row>
    <row r="129" spans="1:6">
      <c r="A129" t="s">
        <v>522</v>
      </c>
      <c r="B129">
        <v>11</v>
      </c>
      <c r="C129">
        <v>0</v>
      </c>
      <c r="D129">
        <v>11</v>
      </c>
      <c r="E129">
        <v>701</v>
      </c>
      <c r="F129">
        <v>0</v>
      </c>
    </row>
    <row r="130" spans="1:6">
      <c r="A130" t="s">
        <v>523</v>
      </c>
      <c r="B130">
        <v>0</v>
      </c>
      <c r="C130">
        <v>0</v>
      </c>
      <c r="D130">
        <v>0</v>
      </c>
      <c r="E130">
        <v>0</v>
      </c>
      <c r="F130">
        <v>0</v>
      </c>
    </row>
    <row r="131" spans="1:6">
      <c r="A131" t="s">
        <v>493</v>
      </c>
      <c r="B131">
        <v>1</v>
      </c>
      <c r="C131">
        <v>0</v>
      </c>
      <c r="D131">
        <v>1</v>
      </c>
      <c r="E131">
        <v>143</v>
      </c>
      <c r="F131">
        <v>0</v>
      </c>
    </row>
    <row r="132" spans="1:6">
      <c r="A132" t="s">
        <v>513</v>
      </c>
      <c r="B132">
        <v>0</v>
      </c>
      <c r="C132">
        <v>0</v>
      </c>
      <c r="D132">
        <v>0</v>
      </c>
      <c r="E132">
        <v>107</v>
      </c>
      <c r="F132">
        <v>0</v>
      </c>
    </row>
    <row r="133" spans="1:6">
      <c r="A133" t="s">
        <v>516</v>
      </c>
      <c r="B133">
        <v>0</v>
      </c>
      <c r="C133">
        <v>0</v>
      </c>
      <c r="D133">
        <v>0</v>
      </c>
      <c r="E133">
        <v>287</v>
      </c>
      <c r="F133">
        <v>0</v>
      </c>
    </row>
    <row r="134" spans="1:6">
      <c r="A134" t="s">
        <v>519</v>
      </c>
      <c r="B134">
        <v>1</v>
      </c>
      <c r="C134">
        <v>0</v>
      </c>
      <c r="D134">
        <v>1</v>
      </c>
      <c r="E134">
        <v>1</v>
      </c>
      <c r="F134">
        <v>0</v>
      </c>
    </row>
    <row r="135" spans="1:6">
      <c r="A135" t="s">
        <v>2464</v>
      </c>
      <c r="B135">
        <v>0</v>
      </c>
      <c r="C135">
        <v>0</v>
      </c>
      <c r="D135">
        <v>0</v>
      </c>
      <c r="E135">
        <v>0</v>
      </c>
      <c r="F135">
        <v>0</v>
      </c>
    </row>
    <row r="136" spans="1:6">
      <c r="A136" t="s">
        <v>556</v>
      </c>
      <c r="B136">
        <v>0</v>
      </c>
      <c r="C136">
        <v>0</v>
      </c>
      <c r="D136">
        <v>0</v>
      </c>
      <c r="E136">
        <v>7</v>
      </c>
      <c r="F136">
        <v>0</v>
      </c>
    </row>
    <row r="137" spans="1:6">
      <c r="A137" t="s">
        <v>560</v>
      </c>
      <c r="B137">
        <v>2</v>
      </c>
      <c r="C137">
        <v>0</v>
      </c>
      <c r="D137">
        <v>2</v>
      </c>
      <c r="E137">
        <v>17</v>
      </c>
      <c r="F137">
        <v>0</v>
      </c>
    </row>
    <row r="138" spans="1:6">
      <c r="A138" t="s">
        <v>43</v>
      </c>
      <c r="B138">
        <v>87</v>
      </c>
      <c r="C138">
        <v>21</v>
      </c>
      <c r="D138">
        <v>66</v>
      </c>
      <c r="E138">
        <v>28</v>
      </c>
      <c r="F138">
        <v>0</v>
      </c>
    </row>
    <row r="139" spans="1:6">
      <c r="A139" t="s">
        <v>44</v>
      </c>
      <c r="B139">
        <v>3</v>
      </c>
      <c r="C139">
        <v>0</v>
      </c>
      <c r="D139">
        <v>3</v>
      </c>
      <c r="E139">
        <v>21</v>
      </c>
      <c r="F139">
        <v>0</v>
      </c>
    </row>
    <row r="140" spans="1:6">
      <c r="A140" t="s">
        <v>45</v>
      </c>
      <c r="B140">
        <v>18</v>
      </c>
      <c r="C140">
        <v>0</v>
      </c>
      <c r="D140">
        <v>18</v>
      </c>
      <c r="E140">
        <v>101</v>
      </c>
      <c r="F140">
        <v>0</v>
      </c>
    </row>
    <row r="141" spans="1:6">
      <c r="A141" t="s">
        <v>46</v>
      </c>
      <c r="B141">
        <v>0</v>
      </c>
      <c r="C141">
        <v>0</v>
      </c>
      <c r="D141">
        <v>0</v>
      </c>
      <c r="E141">
        <v>6</v>
      </c>
      <c r="F141">
        <v>0</v>
      </c>
    </row>
    <row r="142" spans="1:6">
      <c r="A142" t="s">
        <v>47</v>
      </c>
      <c r="B142">
        <v>10</v>
      </c>
      <c r="C142">
        <v>6</v>
      </c>
      <c r="D142">
        <v>4</v>
      </c>
      <c r="E142">
        <v>4</v>
      </c>
      <c r="F142">
        <v>0</v>
      </c>
    </row>
    <row r="143" spans="1:6">
      <c r="A143" t="s">
        <v>646</v>
      </c>
      <c r="B143">
        <v>0</v>
      </c>
      <c r="C143">
        <v>0</v>
      </c>
      <c r="D143">
        <v>0</v>
      </c>
      <c r="E143">
        <v>3</v>
      </c>
      <c r="F143">
        <v>0</v>
      </c>
    </row>
    <row r="144" spans="1:6">
      <c r="A144" t="s">
        <v>2</v>
      </c>
      <c r="B144">
        <v>299</v>
      </c>
      <c r="C144">
        <v>151</v>
      </c>
      <c r="D144">
        <v>148</v>
      </c>
      <c r="E144">
        <v>367</v>
      </c>
      <c r="F144">
        <v>2604</v>
      </c>
    </row>
    <row r="145" spans="1:6">
      <c r="A145" t="s">
        <v>510</v>
      </c>
      <c r="B145">
        <v>501</v>
      </c>
      <c r="C145">
        <v>1</v>
      </c>
      <c r="D145">
        <v>500</v>
      </c>
      <c r="E145">
        <v>615</v>
      </c>
      <c r="F145">
        <v>1500</v>
      </c>
    </row>
    <row r="146" spans="1:6">
      <c r="A146" t="s">
        <v>138</v>
      </c>
      <c r="B146">
        <v>68</v>
      </c>
      <c r="C146">
        <v>5</v>
      </c>
      <c r="D146">
        <v>63</v>
      </c>
      <c r="E146">
        <v>320</v>
      </c>
      <c r="F146">
        <v>2100</v>
      </c>
    </row>
    <row r="147" spans="1:6">
      <c r="A147" t="s">
        <v>8</v>
      </c>
      <c r="B147">
        <v>0</v>
      </c>
      <c r="C147">
        <v>0</v>
      </c>
      <c r="D147">
        <v>0</v>
      </c>
      <c r="E147">
        <v>91</v>
      </c>
      <c r="F147">
        <v>0</v>
      </c>
    </row>
    <row r="148" spans="1:6">
      <c r="A148" t="s">
        <v>39</v>
      </c>
      <c r="B148">
        <v>0</v>
      </c>
      <c r="C148">
        <v>0</v>
      </c>
      <c r="D148">
        <v>0</v>
      </c>
      <c r="E148">
        <v>0</v>
      </c>
      <c r="F148">
        <v>0</v>
      </c>
    </row>
    <row r="149" spans="1:6">
      <c r="A149" t="s">
        <v>135</v>
      </c>
      <c r="B149">
        <v>0</v>
      </c>
      <c r="C149">
        <v>0</v>
      </c>
      <c r="D149">
        <v>0</v>
      </c>
      <c r="E149">
        <v>2</v>
      </c>
      <c r="F149">
        <v>0</v>
      </c>
    </row>
    <row r="150" spans="1:6">
      <c r="A150" t="s">
        <v>141</v>
      </c>
      <c r="B150">
        <v>0</v>
      </c>
      <c r="C150">
        <v>0</v>
      </c>
      <c r="D150">
        <v>0</v>
      </c>
      <c r="E150">
        <v>1</v>
      </c>
      <c r="F150">
        <v>0</v>
      </c>
    </row>
    <row r="151" spans="1:6">
      <c r="A151" t="s">
        <v>136</v>
      </c>
      <c r="B151">
        <v>0</v>
      </c>
      <c r="C151">
        <v>0</v>
      </c>
      <c r="D151">
        <v>0</v>
      </c>
      <c r="E151">
        <v>90</v>
      </c>
      <c r="F151">
        <v>1182</v>
      </c>
    </row>
    <row r="152" spans="1:6">
      <c r="A152" t="s">
        <v>64</v>
      </c>
      <c r="B152">
        <v>1</v>
      </c>
      <c r="C152">
        <v>0</v>
      </c>
      <c r="D152">
        <v>1</v>
      </c>
      <c r="E152">
        <v>47</v>
      </c>
      <c r="F152">
        <v>504</v>
      </c>
    </row>
    <row r="153" spans="1:6">
      <c r="A153" t="s">
        <v>411</v>
      </c>
      <c r="B153">
        <v>0</v>
      </c>
      <c r="C153">
        <v>0</v>
      </c>
      <c r="D153">
        <v>0</v>
      </c>
      <c r="E153">
        <v>2</v>
      </c>
      <c r="F153">
        <v>0</v>
      </c>
    </row>
    <row r="154" spans="1:6">
      <c r="A154" t="s">
        <v>532</v>
      </c>
      <c r="B154">
        <v>0</v>
      </c>
      <c r="C154">
        <v>0</v>
      </c>
      <c r="D154">
        <v>0</v>
      </c>
      <c r="E154">
        <v>0</v>
      </c>
      <c r="F154">
        <v>0</v>
      </c>
    </row>
    <row r="155" spans="1:6">
      <c r="A155" t="s">
        <v>533</v>
      </c>
      <c r="B155">
        <v>0</v>
      </c>
      <c r="C155">
        <v>0</v>
      </c>
      <c r="D155">
        <v>0</v>
      </c>
      <c r="E155">
        <v>1</v>
      </c>
      <c r="F155">
        <v>0</v>
      </c>
    </row>
    <row r="156" spans="1:6">
      <c r="A156" t="s">
        <v>584</v>
      </c>
      <c r="B156">
        <v>0</v>
      </c>
      <c r="C156">
        <v>0</v>
      </c>
      <c r="D156">
        <v>0</v>
      </c>
      <c r="E156">
        <v>0</v>
      </c>
      <c r="F156">
        <v>0</v>
      </c>
    </row>
    <row r="157" spans="1:6">
      <c r="A157" t="s">
        <v>585</v>
      </c>
      <c r="B157">
        <v>0</v>
      </c>
      <c r="C157">
        <v>0</v>
      </c>
      <c r="D157">
        <v>0</v>
      </c>
      <c r="E157">
        <v>47</v>
      </c>
      <c r="F157">
        <v>0</v>
      </c>
    </row>
    <row r="158" spans="1:6">
      <c r="A158" t="s">
        <v>586</v>
      </c>
      <c r="B158">
        <v>2725</v>
      </c>
      <c r="C158">
        <v>2499</v>
      </c>
      <c r="D158">
        <v>226</v>
      </c>
      <c r="E158">
        <v>241</v>
      </c>
      <c r="F158">
        <v>0</v>
      </c>
    </row>
    <row r="159" spans="1:6">
      <c r="A159" t="s">
        <v>735</v>
      </c>
      <c r="B159">
        <v>966</v>
      </c>
      <c r="C159">
        <v>926</v>
      </c>
      <c r="D159">
        <v>40</v>
      </c>
      <c r="E159">
        <v>151</v>
      </c>
      <c r="F159">
        <v>0</v>
      </c>
    </row>
    <row r="160" spans="1:6">
      <c r="A160" t="s">
        <v>73</v>
      </c>
      <c r="B160">
        <v>0</v>
      </c>
      <c r="C160">
        <v>0</v>
      </c>
      <c r="D160">
        <v>0</v>
      </c>
      <c r="E160">
        <v>0</v>
      </c>
      <c r="F160">
        <v>800</v>
      </c>
    </row>
    <row r="161" spans="1:6">
      <c r="A161" t="s">
        <v>778</v>
      </c>
      <c r="B161">
        <v>709</v>
      </c>
      <c r="C161">
        <v>304</v>
      </c>
      <c r="D161">
        <v>405</v>
      </c>
      <c r="E161">
        <v>130</v>
      </c>
      <c r="F161">
        <v>1104</v>
      </c>
    </row>
    <row r="162" spans="1:6">
      <c r="A162" t="s">
        <v>779</v>
      </c>
      <c r="B162">
        <v>650</v>
      </c>
      <c r="C162">
        <v>630</v>
      </c>
      <c r="D162">
        <v>20</v>
      </c>
      <c r="E162">
        <v>94</v>
      </c>
      <c r="F162">
        <v>0</v>
      </c>
    </row>
    <row r="163" spans="1:6">
      <c r="A163" t="s">
        <v>1056</v>
      </c>
      <c r="B163">
        <v>1443</v>
      </c>
      <c r="C163">
        <v>1424</v>
      </c>
      <c r="D163">
        <v>19</v>
      </c>
      <c r="E163">
        <v>194</v>
      </c>
      <c r="F163">
        <v>0</v>
      </c>
    </row>
    <row r="164" spans="1:6">
      <c r="A164" t="s">
        <v>2446</v>
      </c>
      <c r="B164">
        <v>0</v>
      </c>
      <c r="C164">
        <v>0</v>
      </c>
      <c r="D164">
        <v>0</v>
      </c>
      <c r="E164">
        <v>0</v>
      </c>
      <c r="F164">
        <v>0</v>
      </c>
    </row>
    <row r="165" spans="1:6">
      <c r="A165" t="s">
        <v>1359</v>
      </c>
      <c r="B165">
        <v>344</v>
      </c>
      <c r="C165">
        <v>305</v>
      </c>
      <c r="D165">
        <v>39</v>
      </c>
      <c r="E165">
        <v>82</v>
      </c>
      <c r="F165">
        <v>1000</v>
      </c>
    </row>
    <row r="166" spans="1:6">
      <c r="A166" t="s">
        <v>1360</v>
      </c>
      <c r="B166">
        <v>740</v>
      </c>
      <c r="C166">
        <v>665</v>
      </c>
      <c r="D166">
        <v>75</v>
      </c>
      <c r="E166">
        <v>257</v>
      </c>
      <c r="F166">
        <v>1000</v>
      </c>
    </row>
    <row r="167" spans="1:6">
      <c r="A167" t="s">
        <v>1308</v>
      </c>
      <c r="B167">
        <v>196</v>
      </c>
      <c r="C167">
        <v>9</v>
      </c>
      <c r="D167">
        <v>187</v>
      </c>
      <c r="E167">
        <v>165</v>
      </c>
      <c r="F167">
        <v>304</v>
      </c>
    </row>
    <row r="168" spans="1:6">
      <c r="A168" t="s">
        <v>1309</v>
      </c>
      <c r="B168">
        <v>993</v>
      </c>
      <c r="C168">
        <v>969</v>
      </c>
      <c r="D168">
        <v>24</v>
      </c>
      <c r="E168">
        <v>134</v>
      </c>
      <c r="F168">
        <v>500</v>
      </c>
    </row>
    <row r="169" spans="1:6">
      <c r="A169" t="s">
        <v>74</v>
      </c>
      <c r="B169">
        <v>0</v>
      </c>
      <c r="C169">
        <v>0</v>
      </c>
      <c r="D169">
        <v>0</v>
      </c>
      <c r="E169">
        <v>0</v>
      </c>
      <c r="F169">
        <v>0</v>
      </c>
    </row>
    <row r="170" spans="1:6">
      <c r="A170" t="s">
        <v>1540</v>
      </c>
      <c r="B170">
        <v>380</v>
      </c>
      <c r="C170">
        <v>181</v>
      </c>
      <c r="D170">
        <v>199</v>
      </c>
      <c r="E170">
        <v>143</v>
      </c>
      <c r="F170">
        <v>200</v>
      </c>
    </row>
    <row r="171" spans="1:6">
      <c r="A171" t="s">
        <v>1353</v>
      </c>
      <c r="B171">
        <v>148</v>
      </c>
      <c r="C171">
        <v>0</v>
      </c>
      <c r="D171">
        <v>148</v>
      </c>
      <c r="E171">
        <v>581</v>
      </c>
      <c r="F171">
        <v>2000</v>
      </c>
    </row>
    <row r="172" spans="1:6">
      <c r="A172" t="s">
        <v>1701</v>
      </c>
      <c r="B172">
        <v>3</v>
      </c>
      <c r="C172">
        <v>0</v>
      </c>
      <c r="D172">
        <v>3</v>
      </c>
      <c r="E172">
        <v>133</v>
      </c>
      <c r="F172">
        <v>0</v>
      </c>
    </row>
    <row r="173" spans="1:6">
      <c r="A173" t="s">
        <v>1122</v>
      </c>
      <c r="B173">
        <v>8</v>
      </c>
      <c r="C173">
        <v>0</v>
      </c>
      <c r="D173">
        <v>8</v>
      </c>
      <c r="E173">
        <v>50</v>
      </c>
      <c r="F173">
        <v>0</v>
      </c>
    </row>
    <row r="174" spans="1:6">
      <c r="A174" t="s">
        <v>878</v>
      </c>
      <c r="B174">
        <v>44</v>
      </c>
      <c r="C174">
        <v>0</v>
      </c>
      <c r="D174">
        <v>44</v>
      </c>
      <c r="E174">
        <v>86</v>
      </c>
      <c r="F174">
        <v>0</v>
      </c>
    </row>
    <row r="175" spans="1:6">
      <c r="A175" t="s">
        <v>1310</v>
      </c>
      <c r="B175">
        <v>41</v>
      </c>
      <c r="C175">
        <v>25</v>
      </c>
      <c r="D175">
        <v>16</v>
      </c>
      <c r="E175">
        <v>99</v>
      </c>
      <c r="F175">
        <v>1752</v>
      </c>
    </row>
    <row r="176" spans="1:6">
      <c r="A176" t="s">
        <v>2435</v>
      </c>
      <c r="B176">
        <v>0</v>
      </c>
      <c r="C176">
        <v>0</v>
      </c>
      <c r="D176">
        <v>0</v>
      </c>
      <c r="E176">
        <v>0</v>
      </c>
      <c r="F176">
        <v>0</v>
      </c>
    </row>
    <row r="177" spans="1:6">
      <c r="A177" t="s">
        <v>2433</v>
      </c>
      <c r="B177">
        <v>0</v>
      </c>
      <c r="C177">
        <v>0</v>
      </c>
      <c r="D177">
        <v>0</v>
      </c>
      <c r="E177">
        <v>0</v>
      </c>
      <c r="F177">
        <v>1302</v>
      </c>
    </row>
    <row r="178" spans="1:6">
      <c r="A178" t="s">
        <v>2389</v>
      </c>
      <c r="B178">
        <v>0</v>
      </c>
      <c r="C178">
        <v>0</v>
      </c>
      <c r="D178">
        <v>0</v>
      </c>
      <c r="E178">
        <v>0</v>
      </c>
      <c r="F178">
        <v>0</v>
      </c>
    </row>
    <row r="179" spans="1:6">
      <c r="A179" t="s">
        <v>1579</v>
      </c>
      <c r="B179">
        <v>159</v>
      </c>
      <c r="C179">
        <v>91</v>
      </c>
      <c r="D179">
        <v>68</v>
      </c>
      <c r="E179">
        <v>135</v>
      </c>
      <c r="F179">
        <v>1000</v>
      </c>
    </row>
    <row r="180" spans="1:6">
      <c r="A180" t="s">
        <v>105</v>
      </c>
      <c r="B180">
        <v>711</v>
      </c>
      <c r="C180">
        <v>72</v>
      </c>
      <c r="D180">
        <v>639</v>
      </c>
      <c r="E180">
        <v>200</v>
      </c>
      <c r="F180">
        <v>300</v>
      </c>
    </row>
    <row r="181" spans="1:6">
      <c r="A181" t="s">
        <v>106</v>
      </c>
      <c r="B181">
        <v>74</v>
      </c>
      <c r="C181">
        <v>0</v>
      </c>
      <c r="D181">
        <v>74</v>
      </c>
      <c r="E181">
        <v>115</v>
      </c>
      <c r="F181">
        <v>0</v>
      </c>
    </row>
    <row r="182" spans="1:6">
      <c r="A182" t="s">
        <v>26</v>
      </c>
      <c r="B182">
        <v>0</v>
      </c>
      <c r="C182">
        <v>0</v>
      </c>
      <c r="D182">
        <v>0</v>
      </c>
      <c r="E182">
        <v>5</v>
      </c>
      <c r="F182">
        <v>0</v>
      </c>
    </row>
    <row r="183" spans="1:6">
      <c r="A183" t="s">
        <v>25</v>
      </c>
      <c r="B183">
        <v>0</v>
      </c>
      <c r="C183">
        <v>0</v>
      </c>
      <c r="D183">
        <v>0</v>
      </c>
      <c r="E183">
        <v>0</v>
      </c>
      <c r="F183">
        <v>0</v>
      </c>
    </row>
    <row r="184" spans="1:6">
      <c r="A184" t="s">
        <v>656</v>
      </c>
      <c r="B184">
        <v>0</v>
      </c>
      <c r="C184">
        <v>0</v>
      </c>
      <c r="D184">
        <v>0</v>
      </c>
      <c r="E184">
        <v>0</v>
      </c>
      <c r="F184">
        <v>0</v>
      </c>
    </row>
    <row r="185" spans="1:6">
      <c r="A185" t="s">
        <v>657</v>
      </c>
      <c r="B185">
        <v>635</v>
      </c>
      <c r="C185">
        <v>285</v>
      </c>
      <c r="D185">
        <v>350</v>
      </c>
      <c r="E185">
        <v>231</v>
      </c>
      <c r="F185">
        <v>0</v>
      </c>
    </row>
    <row r="186" spans="1:6">
      <c r="A186" t="s">
        <v>1635</v>
      </c>
      <c r="B186">
        <v>62</v>
      </c>
      <c r="C186">
        <v>5</v>
      </c>
      <c r="D186">
        <v>57</v>
      </c>
      <c r="E186">
        <v>144</v>
      </c>
      <c r="F186">
        <v>0</v>
      </c>
    </row>
    <row r="187" spans="1:6">
      <c r="A187" t="s">
        <v>1637</v>
      </c>
      <c r="B187">
        <v>200</v>
      </c>
      <c r="C187">
        <v>184</v>
      </c>
      <c r="D187">
        <v>16</v>
      </c>
      <c r="E187">
        <v>67</v>
      </c>
      <c r="F187">
        <v>0</v>
      </c>
    </row>
    <row r="188" spans="1:6">
      <c r="A188" t="s">
        <v>1072</v>
      </c>
      <c r="B188">
        <v>2067</v>
      </c>
      <c r="C188">
        <v>330</v>
      </c>
      <c r="D188">
        <v>1737</v>
      </c>
      <c r="E188">
        <v>1027</v>
      </c>
      <c r="F188">
        <v>2200</v>
      </c>
    </row>
    <row r="189" spans="1:6">
      <c r="A189" t="s">
        <v>1629</v>
      </c>
      <c r="B189">
        <v>89</v>
      </c>
      <c r="C189">
        <v>70</v>
      </c>
      <c r="D189">
        <v>19</v>
      </c>
      <c r="E189">
        <v>110</v>
      </c>
      <c r="F189">
        <v>0</v>
      </c>
    </row>
    <row r="190" spans="1:6">
      <c r="A190" t="s">
        <v>1553</v>
      </c>
      <c r="B190">
        <v>1477</v>
      </c>
      <c r="C190">
        <v>852</v>
      </c>
      <c r="D190">
        <v>625</v>
      </c>
      <c r="E190">
        <v>361</v>
      </c>
      <c r="F190">
        <v>0</v>
      </c>
    </row>
    <row r="191" spans="1:6">
      <c r="A191" t="s">
        <v>1646</v>
      </c>
      <c r="B191">
        <v>368</v>
      </c>
      <c r="C191">
        <v>343</v>
      </c>
      <c r="D191">
        <v>25</v>
      </c>
      <c r="E191">
        <v>33</v>
      </c>
      <c r="F191">
        <v>0</v>
      </c>
    </row>
    <row r="192" spans="1:6">
      <c r="A192" t="s">
        <v>35</v>
      </c>
      <c r="B192">
        <v>819</v>
      </c>
      <c r="C192">
        <v>698</v>
      </c>
      <c r="D192">
        <v>121</v>
      </c>
      <c r="E192">
        <v>316</v>
      </c>
      <c r="F192">
        <v>700</v>
      </c>
    </row>
    <row r="193" spans="1:6">
      <c r="A193" t="s">
        <v>853</v>
      </c>
      <c r="B193">
        <v>0</v>
      </c>
      <c r="C193">
        <v>0</v>
      </c>
      <c r="D193">
        <v>0</v>
      </c>
      <c r="E193">
        <v>0</v>
      </c>
      <c r="F193">
        <v>0</v>
      </c>
    </row>
    <row r="194" spans="1:6">
      <c r="A194" t="s">
        <v>153</v>
      </c>
      <c r="B194">
        <v>0</v>
      </c>
      <c r="C194">
        <v>0</v>
      </c>
      <c r="D194">
        <v>0</v>
      </c>
      <c r="E194">
        <v>0</v>
      </c>
      <c r="F194">
        <v>0</v>
      </c>
    </row>
    <row r="195" spans="1:6">
      <c r="A195" t="s">
        <v>59</v>
      </c>
      <c r="B195">
        <v>0</v>
      </c>
      <c r="C195">
        <v>0</v>
      </c>
      <c r="D195">
        <v>0</v>
      </c>
      <c r="E195">
        <v>0</v>
      </c>
      <c r="F195">
        <v>0</v>
      </c>
    </row>
    <row r="196" spans="1:6">
      <c r="A196" t="s">
        <v>529</v>
      </c>
      <c r="B196">
        <v>0</v>
      </c>
      <c r="C196">
        <v>0</v>
      </c>
      <c r="D196">
        <v>0</v>
      </c>
      <c r="E196">
        <v>0</v>
      </c>
      <c r="F196">
        <v>0</v>
      </c>
    </row>
    <row r="197" spans="1:6">
      <c r="A197" t="s">
        <v>152</v>
      </c>
      <c r="B197">
        <v>1021</v>
      </c>
      <c r="C197">
        <v>940</v>
      </c>
      <c r="D197">
        <v>81</v>
      </c>
      <c r="E197">
        <v>129</v>
      </c>
      <c r="F197">
        <v>0</v>
      </c>
    </row>
    <row r="198" spans="1:6">
      <c r="A198" t="s">
        <v>150</v>
      </c>
      <c r="B198">
        <v>2053</v>
      </c>
      <c r="C198">
        <v>1256</v>
      </c>
      <c r="D198">
        <v>797</v>
      </c>
      <c r="E198">
        <v>468</v>
      </c>
      <c r="F198">
        <v>5000</v>
      </c>
    </row>
    <row r="199" spans="1:6">
      <c r="A199" t="s">
        <v>855</v>
      </c>
      <c r="B199">
        <v>13</v>
      </c>
      <c r="C199">
        <v>3</v>
      </c>
      <c r="D199">
        <v>10</v>
      </c>
      <c r="E199">
        <v>146</v>
      </c>
      <c r="F199">
        <v>0</v>
      </c>
    </row>
    <row r="200" spans="1:6">
      <c r="A200" t="s">
        <v>33</v>
      </c>
      <c r="B200">
        <v>232</v>
      </c>
      <c r="C200">
        <v>107</v>
      </c>
      <c r="D200">
        <v>125</v>
      </c>
      <c r="E200">
        <v>322</v>
      </c>
      <c r="F200">
        <v>1500</v>
      </c>
    </row>
    <row r="201" spans="1:6">
      <c r="A201" t="s">
        <v>57</v>
      </c>
      <c r="B201">
        <v>0</v>
      </c>
      <c r="C201">
        <v>0</v>
      </c>
      <c r="D201">
        <v>0</v>
      </c>
      <c r="E201">
        <v>0</v>
      </c>
      <c r="F201">
        <v>0</v>
      </c>
    </row>
    <row r="202" spans="1:6">
      <c r="A202" t="s">
        <v>30</v>
      </c>
      <c r="B202">
        <v>0</v>
      </c>
      <c r="C202">
        <v>0</v>
      </c>
      <c r="D202">
        <v>0</v>
      </c>
      <c r="E202">
        <v>3</v>
      </c>
      <c r="F202">
        <v>0</v>
      </c>
    </row>
    <row r="203" spans="1:6">
      <c r="A203" t="s">
        <v>28</v>
      </c>
      <c r="B203">
        <v>0</v>
      </c>
      <c r="C203">
        <v>0</v>
      </c>
      <c r="D203">
        <v>0</v>
      </c>
      <c r="E203">
        <v>0</v>
      </c>
      <c r="F203">
        <v>0</v>
      </c>
    </row>
    <row r="204" spans="1:6">
      <c r="A204" t="s">
        <v>155</v>
      </c>
      <c r="B204">
        <v>0</v>
      </c>
      <c r="C204">
        <v>0</v>
      </c>
      <c r="D204">
        <v>0</v>
      </c>
      <c r="E204">
        <v>0</v>
      </c>
      <c r="F204">
        <v>0</v>
      </c>
    </row>
    <row r="205" spans="1:6">
      <c r="A205" t="s">
        <v>31</v>
      </c>
      <c r="B205">
        <v>0</v>
      </c>
      <c r="C205">
        <v>0</v>
      </c>
      <c r="D205">
        <v>0</v>
      </c>
      <c r="E205">
        <v>0</v>
      </c>
      <c r="F205">
        <v>0</v>
      </c>
    </row>
    <row r="206" spans="1:6">
      <c r="A206" t="s">
        <v>34</v>
      </c>
      <c r="B206">
        <v>457</v>
      </c>
      <c r="C206">
        <v>422</v>
      </c>
      <c r="D206">
        <v>35</v>
      </c>
      <c r="E206">
        <v>142</v>
      </c>
      <c r="F206">
        <v>1200</v>
      </c>
    </row>
    <row r="207" spans="1:6">
      <c r="A207" t="s">
        <v>32</v>
      </c>
      <c r="B207">
        <v>0</v>
      </c>
      <c r="C207">
        <v>0</v>
      </c>
      <c r="D207">
        <v>0</v>
      </c>
      <c r="E207">
        <v>0</v>
      </c>
      <c r="F207">
        <v>0</v>
      </c>
    </row>
    <row r="208" spans="1:6">
      <c r="A208" t="s">
        <v>154</v>
      </c>
      <c r="B208">
        <v>722</v>
      </c>
      <c r="C208">
        <v>712</v>
      </c>
      <c r="D208">
        <v>10</v>
      </c>
      <c r="E208">
        <v>150</v>
      </c>
      <c r="F208">
        <v>0</v>
      </c>
    </row>
    <row r="209" spans="1:6">
      <c r="A209" t="s">
        <v>658</v>
      </c>
      <c r="B209">
        <v>0</v>
      </c>
      <c r="C209">
        <v>0</v>
      </c>
      <c r="D209">
        <v>0</v>
      </c>
      <c r="E209">
        <v>0</v>
      </c>
      <c r="F209">
        <v>0</v>
      </c>
    </row>
    <row r="210" spans="1:6">
      <c r="A210" t="s">
        <v>420</v>
      </c>
      <c r="B210">
        <v>1</v>
      </c>
      <c r="C210">
        <v>0</v>
      </c>
      <c r="D210">
        <v>1</v>
      </c>
      <c r="E210">
        <v>14</v>
      </c>
      <c r="F210">
        <v>0</v>
      </c>
    </row>
    <row r="211" spans="1:6">
      <c r="A211" t="s">
        <v>56</v>
      </c>
      <c r="B211">
        <v>303</v>
      </c>
      <c r="C211">
        <v>34</v>
      </c>
      <c r="D211">
        <v>269</v>
      </c>
      <c r="E211">
        <v>227</v>
      </c>
      <c r="F211">
        <v>912</v>
      </c>
    </row>
    <row r="212" spans="1:6">
      <c r="A212" t="s">
        <v>104</v>
      </c>
      <c r="B212">
        <v>1339</v>
      </c>
      <c r="C212">
        <v>1250</v>
      </c>
      <c r="D212">
        <v>89</v>
      </c>
      <c r="E212">
        <v>133</v>
      </c>
      <c r="F212">
        <v>0</v>
      </c>
    </row>
    <row r="213" spans="1:6">
      <c r="A213" t="s">
        <v>203</v>
      </c>
      <c r="B213">
        <v>1570</v>
      </c>
      <c r="C213">
        <v>1331</v>
      </c>
      <c r="D213">
        <v>239</v>
      </c>
      <c r="E213">
        <v>311</v>
      </c>
      <c r="F213">
        <v>1500</v>
      </c>
    </row>
    <row r="214" spans="1:6">
      <c r="A214" t="s">
        <v>642</v>
      </c>
      <c r="B214">
        <v>416</v>
      </c>
      <c r="C214">
        <v>372</v>
      </c>
      <c r="D214">
        <v>44</v>
      </c>
      <c r="E214">
        <v>131</v>
      </c>
      <c r="F214">
        <v>0</v>
      </c>
    </row>
    <row r="215" spans="1:6">
      <c r="A215" t="s">
        <v>732</v>
      </c>
      <c r="B215">
        <v>753</v>
      </c>
      <c r="C215">
        <v>439</v>
      </c>
      <c r="D215">
        <v>314</v>
      </c>
      <c r="E215">
        <v>173</v>
      </c>
      <c r="F215">
        <v>1000</v>
      </c>
    </row>
    <row r="216" spans="1:6">
      <c r="A216" t="s">
        <v>101</v>
      </c>
      <c r="B216">
        <v>0</v>
      </c>
      <c r="C216">
        <v>0</v>
      </c>
      <c r="D216">
        <v>0</v>
      </c>
      <c r="E216">
        <v>0</v>
      </c>
      <c r="F216">
        <v>504</v>
      </c>
    </row>
    <row r="217" spans="1:6">
      <c r="A217" t="s">
        <v>659</v>
      </c>
      <c r="B217">
        <v>1115</v>
      </c>
      <c r="C217">
        <v>1106</v>
      </c>
      <c r="D217">
        <v>9</v>
      </c>
      <c r="E217">
        <v>65</v>
      </c>
      <c r="F217">
        <v>0</v>
      </c>
    </row>
    <row r="218" spans="1:6">
      <c r="A218" t="s">
        <v>541</v>
      </c>
      <c r="B218">
        <v>805</v>
      </c>
      <c r="C218">
        <v>264</v>
      </c>
      <c r="D218">
        <v>541</v>
      </c>
      <c r="E218">
        <v>698</v>
      </c>
      <c r="F218">
        <v>3204</v>
      </c>
    </row>
    <row r="219" spans="1:6">
      <c r="A219" t="s">
        <v>643</v>
      </c>
      <c r="B219">
        <v>289</v>
      </c>
      <c r="C219">
        <v>274</v>
      </c>
      <c r="D219">
        <v>15</v>
      </c>
      <c r="E219">
        <v>214</v>
      </c>
      <c r="F219">
        <v>0</v>
      </c>
    </row>
    <row r="220" spans="1:6">
      <c r="A220" t="s">
        <v>797</v>
      </c>
      <c r="B220">
        <v>0</v>
      </c>
      <c r="C220">
        <v>0</v>
      </c>
      <c r="D220">
        <v>0</v>
      </c>
      <c r="E220">
        <v>0</v>
      </c>
      <c r="F220">
        <v>0</v>
      </c>
    </row>
    <row r="221" spans="1:6">
      <c r="A221" t="s">
        <v>1295</v>
      </c>
      <c r="B221">
        <v>304</v>
      </c>
      <c r="C221">
        <v>300</v>
      </c>
      <c r="D221">
        <v>4</v>
      </c>
      <c r="E221">
        <v>97</v>
      </c>
      <c r="F221">
        <v>1008</v>
      </c>
    </row>
    <row r="222" spans="1:6">
      <c r="A222" t="s">
        <v>1599</v>
      </c>
      <c r="B222">
        <v>471</v>
      </c>
      <c r="C222">
        <v>343</v>
      </c>
      <c r="D222">
        <v>128</v>
      </c>
      <c r="E222">
        <v>202</v>
      </c>
      <c r="F222">
        <v>1400</v>
      </c>
    </row>
    <row r="223" spans="1:6">
      <c r="A223" t="s">
        <v>1311</v>
      </c>
      <c r="B223">
        <v>100</v>
      </c>
      <c r="C223">
        <v>-1</v>
      </c>
      <c r="D223">
        <v>101</v>
      </c>
      <c r="E223">
        <v>1</v>
      </c>
      <c r="F223">
        <v>0</v>
      </c>
    </row>
    <row r="224" spans="1:6">
      <c r="A224" t="s">
        <v>1312</v>
      </c>
      <c r="B224">
        <v>609</v>
      </c>
      <c r="C224">
        <v>604</v>
      </c>
      <c r="D224">
        <v>5</v>
      </c>
      <c r="E224">
        <v>121</v>
      </c>
      <c r="F224">
        <v>0</v>
      </c>
    </row>
    <row r="225" spans="1:6">
      <c r="A225" t="s">
        <v>1563</v>
      </c>
      <c r="B225">
        <v>62</v>
      </c>
      <c r="C225">
        <v>15</v>
      </c>
      <c r="D225">
        <v>47</v>
      </c>
      <c r="E225">
        <v>39</v>
      </c>
      <c r="F225">
        <v>2504</v>
      </c>
    </row>
    <row r="226" spans="1:6">
      <c r="A226" t="s">
        <v>1556</v>
      </c>
      <c r="B226">
        <v>11</v>
      </c>
      <c r="C226">
        <v>7</v>
      </c>
      <c r="D226">
        <v>4</v>
      </c>
      <c r="E226">
        <v>156</v>
      </c>
      <c r="F226">
        <v>1118</v>
      </c>
    </row>
    <row r="227" spans="1:6">
      <c r="A227" t="s">
        <v>1557</v>
      </c>
      <c r="B227">
        <v>971</v>
      </c>
      <c r="C227">
        <v>864</v>
      </c>
      <c r="D227">
        <v>107</v>
      </c>
      <c r="E227">
        <v>218</v>
      </c>
      <c r="F227">
        <v>1008</v>
      </c>
    </row>
    <row r="228" spans="1:6">
      <c r="A228" t="s">
        <v>1558</v>
      </c>
      <c r="B228">
        <v>152</v>
      </c>
      <c r="C228">
        <v>140</v>
      </c>
      <c r="D228">
        <v>12</v>
      </c>
      <c r="E228">
        <v>150</v>
      </c>
      <c r="F228">
        <v>1000</v>
      </c>
    </row>
    <row r="229" spans="1:6">
      <c r="A229" t="s">
        <v>1559</v>
      </c>
      <c r="B229">
        <v>433</v>
      </c>
      <c r="C229">
        <v>347</v>
      </c>
      <c r="D229">
        <v>86</v>
      </c>
      <c r="E229">
        <v>109</v>
      </c>
      <c r="F229">
        <v>504</v>
      </c>
    </row>
    <row r="230" spans="1:6">
      <c r="A230" t="s">
        <v>1560</v>
      </c>
      <c r="B230">
        <v>406</v>
      </c>
      <c r="C230">
        <v>293</v>
      </c>
      <c r="D230">
        <v>113</v>
      </c>
      <c r="E230">
        <v>129</v>
      </c>
      <c r="F230">
        <v>1000</v>
      </c>
    </row>
    <row r="231" spans="1:6">
      <c r="A231" t="s">
        <v>1564</v>
      </c>
      <c r="B231">
        <v>740</v>
      </c>
      <c r="C231">
        <v>620</v>
      </c>
      <c r="D231">
        <v>120</v>
      </c>
      <c r="E231">
        <v>235</v>
      </c>
      <c r="F231">
        <v>972</v>
      </c>
    </row>
    <row r="232" spans="1:6">
      <c r="A232" t="s">
        <v>1648</v>
      </c>
      <c r="B232">
        <v>77</v>
      </c>
      <c r="C232">
        <v>0</v>
      </c>
      <c r="D232">
        <v>77</v>
      </c>
      <c r="E232">
        <v>73</v>
      </c>
      <c r="F232">
        <v>304</v>
      </c>
    </row>
    <row r="233" spans="1:6">
      <c r="A233" t="s">
        <v>1650</v>
      </c>
      <c r="B233">
        <v>56</v>
      </c>
      <c r="C233">
        <v>54</v>
      </c>
      <c r="D233">
        <v>2</v>
      </c>
      <c r="E233">
        <v>47</v>
      </c>
      <c r="F233">
        <v>300</v>
      </c>
    </row>
    <row r="234" spans="1:6">
      <c r="A234" t="s">
        <v>1627</v>
      </c>
      <c r="B234">
        <v>29</v>
      </c>
      <c r="C234">
        <v>0</v>
      </c>
      <c r="D234">
        <v>29</v>
      </c>
      <c r="E234">
        <v>177</v>
      </c>
      <c r="F234">
        <v>1002</v>
      </c>
    </row>
    <row r="235" spans="1:6">
      <c r="A235" t="s">
        <v>1561</v>
      </c>
      <c r="B235">
        <v>877</v>
      </c>
      <c r="C235">
        <v>0</v>
      </c>
      <c r="D235">
        <v>877</v>
      </c>
      <c r="E235">
        <v>164</v>
      </c>
      <c r="F235">
        <v>504</v>
      </c>
    </row>
    <row r="236" spans="1:6">
      <c r="A236" t="s">
        <v>1932</v>
      </c>
      <c r="B236">
        <v>0</v>
      </c>
      <c r="C236">
        <v>0</v>
      </c>
      <c r="D236">
        <v>0</v>
      </c>
      <c r="E236">
        <v>0</v>
      </c>
      <c r="F236">
        <v>954</v>
      </c>
    </row>
    <row r="237" spans="1:6">
      <c r="A237" t="s">
        <v>741</v>
      </c>
      <c r="B237">
        <v>167</v>
      </c>
      <c r="C237">
        <v>142</v>
      </c>
      <c r="D237">
        <v>25</v>
      </c>
      <c r="E237">
        <v>33</v>
      </c>
      <c r="F237">
        <v>0</v>
      </c>
    </row>
    <row r="238" spans="1:6">
      <c r="A238" t="s">
        <v>10</v>
      </c>
      <c r="B238">
        <v>2</v>
      </c>
      <c r="C238">
        <v>0</v>
      </c>
      <c r="D238">
        <v>2</v>
      </c>
      <c r="E238">
        <v>76</v>
      </c>
      <c r="F238">
        <v>0</v>
      </c>
    </row>
    <row r="239" spans="1:6">
      <c r="A239" t="s">
        <v>652</v>
      </c>
      <c r="B239">
        <v>0</v>
      </c>
      <c r="C239">
        <v>0</v>
      </c>
      <c r="D239">
        <v>0</v>
      </c>
      <c r="E239">
        <v>15</v>
      </c>
      <c r="F239">
        <v>0</v>
      </c>
    </row>
    <row r="240" spans="1:6">
      <c r="A240" t="s">
        <v>62</v>
      </c>
      <c r="B240">
        <v>318</v>
      </c>
      <c r="C240">
        <v>164</v>
      </c>
      <c r="D240">
        <v>154</v>
      </c>
      <c r="E240">
        <v>116</v>
      </c>
      <c r="F240">
        <v>504</v>
      </c>
    </row>
    <row r="241" spans="1:6">
      <c r="A241" t="s">
        <v>11</v>
      </c>
      <c r="B241">
        <v>0</v>
      </c>
      <c r="C241">
        <v>0</v>
      </c>
      <c r="D241">
        <v>0</v>
      </c>
      <c r="E241">
        <v>0</v>
      </c>
      <c r="F241">
        <v>0</v>
      </c>
    </row>
    <row r="242" spans="1:6">
      <c r="A242" t="s">
        <v>859</v>
      </c>
      <c r="B242">
        <v>78</v>
      </c>
      <c r="C242">
        <v>0</v>
      </c>
      <c r="D242">
        <v>78</v>
      </c>
      <c r="E242">
        <v>233</v>
      </c>
      <c r="F242">
        <v>0</v>
      </c>
    </row>
    <row r="243" spans="1:6">
      <c r="A243" t="s">
        <v>93</v>
      </c>
      <c r="B243">
        <v>0</v>
      </c>
      <c r="C243">
        <v>0</v>
      </c>
      <c r="D243">
        <v>0</v>
      </c>
      <c r="E243">
        <v>0</v>
      </c>
      <c r="F243">
        <v>0</v>
      </c>
    </row>
    <row r="244" spans="1:6">
      <c r="A244" t="s">
        <v>95</v>
      </c>
      <c r="B244">
        <v>0</v>
      </c>
      <c r="C244">
        <v>0</v>
      </c>
      <c r="D244">
        <v>0</v>
      </c>
      <c r="E244">
        <v>0</v>
      </c>
      <c r="F244">
        <v>0</v>
      </c>
    </row>
    <row r="245" spans="1:6">
      <c r="A245" t="s">
        <v>617</v>
      </c>
      <c r="B245">
        <v>0</v>
      </c>
      <c r="C245">
        <v>0</v>
      </c>
      <c r="D245">
        <v>0</v>
      </c>
      <c r="E245">
        <v>2</v>
      </c>
      <c r="F245">
        <v>0</v>
      </c>
    </row>
    <row r="246" spans="1:6">
      <c r="A246" t="s">
        <v>793</v>
      </c>
      <c r="B246">
        <v>0</v>
      </c>
      <c r="C246">
        <v>0</v>
      </c>
      <c r="D246">
        <v>0</v>
      </c>
      <c r="E246">
        <v>0</v>
      </c>
      <c r="F246">
        <v>0</v>
      </c>
    </row>
    <row r="247" spans="1:6">
      <c r="A247" t="s">
        <v>742</v>
      </c>
      <c r="B247">
        <v>285</v>
      </c>
      <c r="C247">
        <v>283</v>
      </c>
      <c r="D247">
        <v>2</v>
      </c>
      <c r="E247">
        <v>21</v>
      </c>
      <c r="F247">
        <v>0</v>
      </c>
    </row>
    <row r="248" spans="1:6">
      <c r="A248" t="s">
        <v>94</v>
      </c>
      <c r="B248">
        <v>61</v>
      </c>
      <c r="C248">
        <v>0</v>
      </c>
      <c r="D248">
        <v>61</v>
      </c>
      <c r="E248">
        <v>104</v>
      </c>
      <c r="F248">
        <v>504</v>
      </c>
    </row>
    <row r="249" spans="1:6">
      <c r="A249" t="s">
        <v>414</v>
      </c>
      <c r="B249">
        <v>0</v>
      </c>
      <c r="C249">
        <v>0</v>
      </c>
      <c r="D249">
        <v>0</v>
      </c>
      <c r="E249">
        <v>2</v>
      </c>
      <c r="F249">
        <v>500</v>
      </c>
    </row>
    <row r="250" spans="1:6">
      <c r="A250" t="s">
        <v>2379</v>
      </c>
      <c r="B250">
        <v>0</v>
      </c>
      <c r="C250">
        <v>0</v>
      </c>
      <c r="D250">
        <v>0</v>
      </c>
      <c r="E250">
        <v>0</v>
      </c>
      <c r="F250">
        <v>0</v>
      </c>
    </row>
    <row r="251" spans="1:6">
      <c r="A251" t="s">
        <v>1581</v>
      </c>
      <c r="B251">
        <v>730</v>
      </c>
      <c r="C251">
        <v>665</v>
      </c>
      <c r="D251">
        <v>65</v>
      </c>
      <c r="E251">
        <v>127</v>
      </c>
      <c r="F251">
        <v>0</v>
      </c>
    </row>
    <row r="252" spans="1:6">
      <c r="A252" t="s">
        <v>147</v>
      </c>
      <c r="B252">
        <v>641</v>
      </c>
      <c r="C252">
        <v>536</v>
      </c>
      <c r="D252">
        <v>105</v>
      </c>
      <c r="E252">
        <v>233</v>
      </c>
      <c r="F252">
        <v>1752</v>
      </c>
    </row>
    <row r="253" spans="1:6">
      <c r="A253" t="s">
        <v>15</v>
      </c>
      <c r="B253">
        <v>2</v>
      </c>
      <c r="C253">
        <v>0</v>
      </c>
      <c r="D253">
        <v>2</v>
      </c>
      <c r="E253">
        <v>217</v>
      </c>
      <c r="F253">
        <v>776</v>
      </c>
    </row>
    <row r="254" spans="1:6">
      <c r="A254" t="s">
        <v>159</v>
      </c>
      <c r="B254">
        <v>0</v>
      </c>
      <c r="C254">
        <v>0</v>
      </c>
      <c r="D254">
        <v>0</v>
      </c>
      <c r="E254">
        <v>0</v>
      </c>
      <c r="F254">
        <v>0</v>
      </c>
    </row>
    <row r="255" spans="1:6">
      <c r="A255" t="s">
        <v>16</v>
      </c>
      <c r="B255">
        <v>0</v>
      </c>
      <c r="C255">
        <v>0</v>
      </c>
      <c r="D255">
        <v>0</v>
      </c>
      <c r="E255">
        <v>40</v>
      </c>
      <c r="F255">
        <v>0</v>
      </c>
    </row>
    <row r="256" spans="1:6">
      <c r="A256" t="s">
        <v>96</v>
      </c>
      <c r="B256">
        <v>0</v>
      </c>
      <c r="C256">
        <v>0</v>
      </c>
      <c r="D256">
        <v>0</v>
      </c>
      <c r="E256">
        <v>1</v>
      </c>
      <c r="F256">
        <v>0</v>
      </c>
    </row>
    <row r="257" spans="1:6">
      <c r="A257" t="s">
        <v>63</v>
      </c>
      <c r="B257">
        <v>1875</v>
      </c>
      <c r="C257">
        <v>899</v>
      </c>
      <c r="D257">
        <v>976</v>
      </c>
      <c r="E257">
        <v>1223</v>
      </c>
      <c r="F257">
        <v>4632</v>
      </c>
    </row>
    <row r="258" spans="1:6">
      <c r="A258" t="s">
        <v>1116</v>
      </c>
      <c r="B258">
        <v>400</v>
      </c>
      <c r="C258">
        <v>317</v>
      </c>
      <c r="D258">
        <v>83</v>
      </c>
      <c r="E258">
        <v>0</v>
      </c>
      <c r="F258">
        <v>900</v>
      </c>
    </row>
    <row r="259" spans="1:6">
      <c r="A259" t="s">
        <v>504</v>
      </c>
      <c r="B259">
        <v>0</v>
      </c>
      <c r="C259">
        <v>0</v>
      </c>
      <c r="D259">
        <v>0</v>
      </c>
      <c r="E259">
        <v>0</v>
      </c>
      <c r="F259">
        <v>0</v>
      </c>
    </row>
    <row r="260" spans="1:6">
      <c r="A260" t="s">
        <v>553</v>
      </c>
      <c r="B260">
        <v>2081</v>
      </c>
      <c r="C260">
        <v>1533</v>
      </c>
      <c r="D260">
        <v>548</v>
      </c>
      <c r="E260">
        <v>269</v>
      </c>
      <c r="F260">
        <v>0</v>
      </c>
    </row>
    <row r="261" spans="1:6">
      <c r="A261" t="s">
        <v>552</v>
      </c>
      <c r="B261">
        <v>228</v>
      </c>
      <c r="C261">
        <v>0</v>
      </c>
      <c r="D261">
        <v>228</v>
      </c>
      <c r="E261">
        <v>899</v>
      </c>
      <c r="F261">
        <v>1600</v>
      </c>
    </row>
    <row r="262" spans="1:6">
      <c r="A262" t="s">
        <v>528</v>
      </c>
      <c r="B262">
        <v>0</v>
      </c>
      <c r="C262">
        <v>0</v>
      </c>
      <c r="D262">
        <v>0</v>
      </c>
      <c r="E262">
        <v>0</v>
      </c>
      <c r="F262">
        <v>0</v>
      </c>
    </row>
    <row r="263" spans="1:6">
      <c r="A263" t="s">
        <v>613</v>
      </c>
      <c r="B263">
        <v>416</v>
      </c>
      <c r="C263">
        <v>171</v>
      </c>
      <c r="D263">
        <v>245</v>
      </c>
      <c r="E263">
        <v>395</v>
      </c>
      <c r="F263">
        <v>0</v>
      </c>
    </row>
    <row r="264" spans="1:6">
      <c r="A264" t="s">
        <v>540</v>
      </c>
      <c r="B264">
        <v>1125</v>
      </c>
      <c r="C264">
        <v>0</v>
      </c>
      <c r="D264">
        <v>1125</v>
      </c>
      <c r="E264">
        <v>713</v>
      </c>
      <c r="F264">
        <v>1602</v>
      </c>
    </row>
    <row r="265" spans="1:6">
      <c r="A265" t="s">
        <v>205</v>
      </c>
      <c r="B265">
        <v>0</v>
      </c>
      <c r="C265">
        <v>0</v>
      </c>
      <c r="D265">
        <v>0</v>
      </c>
      <c r="E265">
        <v>58</v>
      </c>
      <c r="F265">
        <v>0</v>
      </c>
    </row>
    <row r="266" spans="1:6">
      <c r="A266" t="s">
        <v>98</v>
      </c>
      <c r="B266">
        <v>188</v>
      </c>
      <c r="C266">
        <v>0</v>
      </c>
      <c r="D266">
        <v>188</v>
      </c>
      <c r="E266">
        <v>550</v>
      </c>
      <c r="F266">
        <v>0</v>
      </c>
    </row>
    <row r="267" spans="1:6">
      <c r="A267" t="s">
        <v>206</v>
      </c>
      <c r="B267">
        <v>0</v>
      </c>
      <c r="C267">
        <v>0</v>
      </c>
      <c r="D267">
        <v>0</v>
      </c>
      <c r="E267">
        <v>8</v>
      </c>
      <c r="F267">
        <v>0</v>
      </c>
    </row>
    <row r="268" spans="1:6">
      <c r="A268" t="s">
        <v>450</v>
      </c>
      <c r="B268">
        <v>378</v>
      </c>
      <c r="C268">
        <v>348</v>
      </c>
      <c r="D268">
        <v>30</v>
      </c>
      <c r="E268">
        <v>138</v>
      </c>
      <c r="F268">
        <v>0</v>
      </c>
    </row>
    <row r="269" spans="1:6">
      <c r="A269" t="s">
        <v>748</v>
      </c>
      <c r="B269">
        <v>0</v>
      </c>
      <c r="C269">
        <v>0</v>
      </c>
      <c r="D269">
        <v>0</v>
      </c>
      <c r="E269">
        <v>13</v>
      </c>
      <c r="F269">
        <v>0</v>
      </c>
    </row>
    <row r="270" spans="1:6">
      <c r="A270" t="s">
        <v>680</v>
      </c>
      <c r="B270">
        <v>575</v>
      </c>
      <c r="C270">
        <v>172</v>
      </c>
      <c r="D270">
        <v>403</v>
      </c>
      <c r="E270">
        <v>1207</v>
      </c>
      <c r="F270">
        <v>1504</v>
      </c>
    </row>
    <row r="271" spans="1:6">
      <c r="A271" t="s">
        <v>1189</v>
      </c>
      <c r="B271">
        <v>550</v>
      </c>
      <c r="C271">
        <v>194</v>
      </c>
      <c r="D271">
        <v>356</v>
      </c>
      <c r="E271">
        <v>605</v>
      </c>
      <c r="F271">
        <v>672</v>
      </c>
    </row>
    <row r="272" spans="1:6">
      <c r="A272" t="s">
        <v>1128</v>
      </c>
      <c r="B272">
        <v>909</v>
      </c>
      <c r="C272">
        <v>681</v>
      </c>
      <c r="D272">
        <v>228</v>
      </c>
      <c r="E272">
        <v>529</v>
      </c>
      <c r="F272">
        <v>1504</v>
      </c>
    </row>
    <row r="273" spans="1:6">
      <c r="A273" t="s">
        <v>1068</v>
      </c>
      <c r="B273">
        <v>1469</v>
      </c>
      <c r="C273">
        <v>993</v>
      </c>
      <c r="D273">
        <v>476</v>
      </c>
      <c r="E273">
        <v>398</v>
      </c>
      <c r="F273">
        <v>0</v>
      </c>
    </row>
    <row r="274" spans="1:6">
      <c r="A274" t="s">
        <v>681</v>
      </c>
      <c r="B274">
        <v>1034</v>
      </c>
      <c r="C274">
        <v>481</v>
      </c>
      <c r="D274">
        <v>553</v>
      </c>
      <c r="E274">
        <v>804</v>
      </c>
      <c r="F274">
        <v>1000</v>
      </c>
    </row>
    <row r="275" spans="1:6">
      <c r="A275" t="s">
        <v>755</v>
      </c>
      <c r="B275">
        <v>329</v>
      </c>
      <c r="C275">
        <v>145</v>
      </c>
      <c r="D275">
        <v>184</v>
      </c>
      <c r="E275">
        <v>301</v>
      </c>
      <c r="F275">
        <v>0</v>
      </c>
    </row>
    <row r="276" spans="1:6">
      <c r="A276" t="s">
        <v>1622</v>
      </c>
      <c r="B276">
        <v>468</v>
      </c>
      <c r="C276">
        <v>249</v>
      </c>
      <c r="D276">
        <v>219</v>
      </c>
      <c r="E276">
        <v>213</v>
      </c>
      <c r="F276">
        <v>504</v>
      </c>
    </row>
    <row r="277" spans="1:6">
      <c r="A277" t="s">
        <v>1190</v>
      </c>
      <c r="B277">
        <v>1366</v>
      </c>
      <c r="C277">
        <v>554</v>
      </c>
      <c r="D277">
        <v>812</v>
      </c>
      <c r="E277">
        <v>832</v>
      </c>
      <c r="F277">
        <v>1000</v>
      </c>
    </row>
    <row r="278" spans="1:6">
      <c r="A278" t="s">
        <v>1443</v>
      </c>
      <c r="B278">
        <v>10</v>
      </c>
      <c r="C278">
        <v>0</v>
      </c>
      <c r="D278">
        <v>10</v>
      </c>
      <c r="E278">
        <v>989</v>
      </c>
      <c r="F278">
        <v>1530</v>
      </c>
    </row>
    <row r="279" spans="1:6">
      <c r="A279" t="s">
        <v>2204</v>
      </c>
      <c r="B279">
        <v>0</v>
      </c>
      <c r="C279">
        <v>0</v>
      </c>
      <c r="D279">
        <v>0</v>
      </c>
      <c r="E279">
        <v>0</v>
      </c>
      <c r="F279">
        <v>1704</v>
      </c>
    </row>
    <row r="280" spans="1:6">
      <c r="A280" t="s">
        <v>2209</v>
      </c>
      <c r="B280">
        <v>0</v>
      </c>
      <c r="C280">
        <v>0</v>
      </c>
      <c r="D280">
        <v>0</v>
      </c>
      <c r="E280">
        <v>0</v>
      </c>
      <c r="F280">
        <v>0</v>
      </c>
    </row>
    <row r="281" spans="1:6">
      <c r="A281" t="s">
        <v>874</v>
      </c>
      <c r="B281">
        <v>1054</v>
      </c>
      <c r="C281">
        <v>976</v>
      </c>
      <c r="D281">
        <v>78</v>
      </c>
      <c r="E281">
        <v>469</v>
      </c>
      <c r="F281">
        <v>0</v>
      </c>
    </row>
    <row r="282" spans="1:6">
      <c r="A282" t="s">
        <v>2211</v>
      </c>
      <c r="B282">
        <v>0</v>
      </c>
      <c r="C282">
        <v>0</v>
      </c>
      <c r="D282">
        <v>0</v>
      </c>
      <c r="E282">
        <v>0</v>
      </c>
      <c r="F282">
        <v>0</v>
      </c>
    </row>
    <row r="283" spans="1:6">
      <c r="A283" t="s">
        <v>2206</v>
      </c>
      <c r="B283">
        <v>0</v>
      </c>
      <c r="C283">
        <v>0</v>
      </c>
      <c r="D283">
        <v>0</v>
      </c>
      <c r="E283">
        <v>0</v>
      </c>
      <c r="F283">
        <v>0</v>
      </c>
    </row>
    <row r="284" spans="1:6">
      <c r="A284" t="s">
        <v>1562</v>
      </c>
      <c r="B284">
        <v>318</v>
      </c>
      <c r="C284">
        <v>307</v>
      </c>
      <c r="D284">
        <v>11</v>
      </c>
      <c r="E284">
        <v>126</v>
      </c>
      <c r="F284">
        <v>504</v>
      </c>
    </row>
    <row r="285" spans="1:6">
      <c r="A285" t="s">
        <v>77</v>
      </c>
      <c r="B285">
        <v>3336</v>
      </c>
      <c r="C285">
        <v>3281</v>
      </c>
      <c r="D285">
        <v>55</v>
      </c>
      <c r="E285">
        <v>83</v>
      </c>
      <c r="F285">
        <v>0</v>
      </c>
    </row>
    <row r="286" spans="1:6">
      <c r="A286" t="s">
        <v>142</v>
      </c>
      <c r="B286">
        <v>0</v>
      </c>
      <c r="C286">
        <v>0</v>
      </c>
      <c r="D286">
        <v>0</v>
      </c>
      <c r="E286">
        <v>0</v>
      </c>
      <c r="F286">
        <v>0</v>
      </c>
    </row>
    <row r="287" spans="1:6">
      <c r="A287" t="s">
        <v>4</v>
      </c>
      <c r="B287">
        <v>1126</v>
      </c>
      <c r="C287">
        <v>1101</v>
      </c>
      <c r="D287">
        <v>25</v>
      </c>
      <c r="E287">
        <v>130</v>
      </c>
      <c r="F287">
        <v>0</v>
      </c>
    </row>
    <row r="288" spans="1:6">
      <c r="A288" t="s">
        <v>3</v>
      </c>
      <c r="B288">
        <v>0</v>
      </c>
      <c r="C288">
        <v>0</v>
      </c>
      <c r="D288">
        <v>0</v>
      </c>
      <c r="E288">
        <v>0</v>
      </c>
      <c r="F288">
        <v>0</v>
      </c>
    </row>
    <row r="289" spans="1:6">
      <c r="A289" t="s">
        <v>78</v>
      </c>
      <c r="B289">
        <v>241</v>
      </c>
      <c r="C289">
        <v>177</v>
      </c>
      <c r="D289">
        <v>64</v>
      </c>
      <c r="E289">
        <v>102</v>
      </c>
      <c r="F289">
        <v>1008</v>
      </c>
    </row>
    <row r="290" spans="1:6">
      <c r="A290" t="s">
        <v>79</v>
      </c>
      <c r="B290">
        <v>2163</v>
      </c>
      <c r="C290">
        <v>2071</v>
      </c>
      <c r="D290">
        <v>92</v>
      </c>
      <c r="E290">
        <v>141</v>
      </c>
      <c r="F290">
        <v>0</v>
      </c>
    </row>
    <row r="291" spans="1:6">
      <c r="A291" t="s">
        <v>143</v>
      </c>
      <c r="B291">
        <v>529</v>
      </c>
      <c r="C291">
        <v>527</v>
      </c>
      <c r="D291">
        <v>2</v>
      </c>
      <c r="E291">
        <v>33</v>
      </c>
      <c r="F291">
        <v>552</v>
      </c>
    </row>
    <row r="292" spans="1:6">
      <c r="A292" t="s">
        <v>1071</v>
      </c>
      <c r="B292">
        <v>2838</v>
      </c>
      <c r="C292">
        <v>2571</v>
      </c>
      <c r="D292">
        <v>267</v>
      </c>
      <c r="E292">
        <v>68</v>
      </c>
      <c r="F292">
        <v>0</v>
      </c>
    </row>
    <row r="293" spans="1:6">
      <c r="A293" t="s">
        <v>1183</v>
      </c>
      <c r="B293">
        <v>433</v>
      </c>
      <c r="C293">
        <v>209</v>
      </c>
      <c r="D293">
        <v>224</v>
      </c>
      <c r="E293">
        <v>376</v>
      </c>
      <c r="F293">
        <v>1308</v>
      </c>
    </row>
    <row r="294" spans="1:6">
      <c r="A294" t="s">
        <v>1684</v>
      </c>
      <c r="B294">
        <v>90</v>
      </c>
      <c r="C294">
        <v>29</v>
      </c>
      <c r="D294">
        <v>61</v>
      </c>
      <c r="E294">
        <v>252</v>
      </c>
      <c r="F294">
        <v>0</v>
      </c>
    </row>
    <row r="295" spans="1:6">
      <c r="A295" t="s">
        <v>1691</v>
      </c>
      <c r="B295">
        <v>275</v>
      </c>
      <c r="C295">
        <v>264</v>
      </c>
      <c r="D295">
        <v>11</v>
      </c>
      <c r="E295">
        <v>158</v>
      </c>
      <c r="F295">
        <v>1000</v>
      </c>
    </row>
    <row r="296" spans="1:6">
      <c r="A296" t="s">
        <v>1692</v>
      </c>
      <c r="B296">
        <v>213</v>
      </c>
      <c r="C296">
        <v>205</v>
      </c>
      <c r="D296">
        <v>8</v>
      </c>
      <c r="E296">
        <v>154</v>
      </c>
      <c r="F296">
        <v>1000</v>
      </c>
    </row>
    <row r="297" spans="1:6">
      <c r="A297" t="s">
        <v>666</v>
      </c>
      <c r="B297">
        <v>2571</v>
      </c>
      <c r="C297">
        <v>2446</v>
      </c>
      <c r="D297">
        <v>125</v>
      </c>
      <c r="E297">
        <v>69</v>
      </c>
      <c r="F297">
        <v>0</v>
      </c>
    </row>
    <row r="298" spans="1:6">
      <c r="A298" t="s">
        <v>665</v>
      </c>
      <c r="B298">
        <v>377</v>
      </c>
      <c r="C298">
        <v>362</v>
      </c>
      <c r="D298">
        <v>15</v>
      </c>
      <c r="E298">
        <v>80</v>
      </c>
      <c r="F298">
        <v>0</v>
      </c>
    </row>
    <row r="299" spans="1:6">
      <c r="A299" t="s">
        <v>1643</v>
      </c>
      <c r="B299">
        <v>0</v>
      </c>
      <c r="C299">
        <v>0</v>
      </c>
      <c r="D299">
        <v>0</v>
      </c>
      <c r="E299">
        <v>0</v>
      </c>
      <c r="F299">
        <v>0</v>
      </c>
    </row>
    <row r="300" spans="1:6">
      <c r="A300" t="s">
        <v>1779</v>
      </c>
      <c r="B300">
        <v>0</v>
      </c>
      <c r="C300">
        <v>0</v>
      </c>
      <c r="D300">
        <v>0</v>
      </c>
      <c r="E300">
        <v>22</v>
      </c>
      <c r="F300">
        <v>500</v>
      </c>
    </row>
    <row r="301" spans="1:6">
      <c r="A301" t="s">
        <v>1780</v>
      </c>
      <c r="B301">
        <v>4</v>
      </c>
      <c r="C301">
        <v>0</v>
      </c>
      <c r="D301">
        <v>4</v>
      </c>
      <c r="E301">
        <v>27</v>
      </c>
      <c r="F301">
        <v>25</v>
      </c>
    </row>
    <row r="302" spans="1:6">
      <c r="A302" t="s">
        <v>813</v>
      </c>
      <c r="B302">
        <v>1</v>
      </c>
      <c r="C302">
        <v>0</v>
      </c>
      <c r="D302">
        <v>1</v>
      </c>
      <c r="E302">
        <v>15</v>
      </c>
      <c r="F302">
        <v>0</v>
      </c>
    </row>
    <row r="303" spans="1:6">
      <c r="A303" t="s">
        <v>784</v>
      </c>
      <c r="B303">
        <v>0</v>
      </c>
      <c r="C303">
        <v>0</v>
      </c>
      <c r="D303">
        <v>0</v>
      </c>
      <c r="E303">
        <v>0</v>
      </c>
      <c r="F303">
        <v>0</v>
      </c>
    </row>
    <row r="304" spans="1:6">
      <c r="A304" t="s">
        <v>685</v>
      </c>
      <c r="B304">
        <v>99</v>
      </c>
      <c r="C304">
        <v>0</v>
      </c>
      <c r="D304">
        <v>99</v>
      </c>
      <c r="E304">
        <v>86</v>
      </c>
      <c r="F304">
        <v>600</v>
      </c>
    </row>
    <row r="305" spans="1:6">
      <c r="A305" t="s">
        <v>2338</v>
      </c>
      <c r="B305">
        <v>0</v>
      </c>
      <c r="C305">
        <v>0</v>
      </c>
      <c r="D305">
        <v>0</v>
      </c>
      <c r="E305">
        <v>0</v>
      </c>
      <c r="F305">
        <v>0</v>
      </c>
    </row>
    <row r="306" spans="1:6">
      <c r="A306" t="s">
        <v>783</v>
      </c>
      <c r="B306">
        <v>345</v>
      </c>
      <c r="C306">
        <v>172</v>
      </c>
      <c r="D306">
        <v>173</v>
      </c>
      <c r="E306">
        <v>254</v>
      </c>
      <c r="F306">
        <v>0</v>
      </c>
    </row>
    <row r="307" spans="1:6">
      <c r="A307" t="s">
        <v>1058</v>
      </c>
      <c r="B307">
        <v>29</v>
      </c>
      <c r="C307">
        <v>19</v>
      </c>
      <c r="D307">
        <v>10</v>
      </c>
      <c r="E307">
        <v>103</v>
      </c>
      <c r="F307">
        <v>0</v>
      </c>
    </row>
    <row r="308" spans="1:6">
      <c r="A308" t="s">
        <v>1301</v>
      </c>
      <c r="B308">
        <v>0</v>
      </c>
      <c r="C308">
        <v>0</v>
      </c>
      <c r="D308">
        <v>0</v>
      </c>
      <c r="E308">
        <v>124</v>
      </c>
      <c r="F308">
        <v>96</v>
      </c>
    </row>
    <row r="309" spans="1:6">
      <c r="A309" t="s">
        <v>128</v>
      </c>
      <c r="B309">
        <v>296</v>
      </c>
      <c r="C309">
        <v>0</v>
      </c>
      <c r="D309">
        <v>296</v>
      </c>
      <c r="E309">
        <v>180</v>
      </c>
      <c r="F309">
        <v>168</v>
      </c>
    </row>
    <row r="310" spans="1:6">
      <c r="A310" t="s">
        <v>139</v>
      </c>
      <c r="B310">
        <v>515</v>
      </c>
      <c r="C310">
        <v>146</v>
      </c>
      <c r="D310">
        <v>369</v>
      </c>
      <c r="E310">
        <v>337</v>
      </c>
      <c r="F310">
        <v>0</v>
      </c>
    </row>
    <row r="311" spans="1:6">
      <c r="A311" t="s">
        <v>76</v>
      </c>
      <c r="B311">
        <v>1412</v>
      </c>
      <c r="C311">
        <v>1276</v>
      </c>
      <c r="D311">
        <v>136</v>
      </c>
      <c r="E311">
        <v>177</v>
      </c>
      <c r="F311">
        <v>0</v>
      </c>
    </row>
    <row r="312" spans="1:6">
      <c r="A312" t="s">
        <v>597</v>
      </c>
      <c r="B312">
        <v>460</v>
      </c>
      <c r="C312">
        <v>440</v>
      </c>
      <c r="D312">
        <v>20</v>
      </c>
      <c r="E312">
        <v>52</v>
      </c>
      <c r="F312">
        <v>0</v>
      </c>
    </row>
    <row r="313" spans="1:6">
      <c r="A313" t="s">
        <v>140</v>
      </c>
      <c r="B313">
        <v>206</v>
      </c>
      <c r="C313">
        <v>0</v>
      </c>
      <c r="D313">
        <v>206</v>
      </c>
      <c r="E313">
        <v>370</v>
      </c>
      <c r="F313">
        <v>772</v>
      </c>
    </row>
    <row r="314" spans="1:6">
      <c r="A314" t="s">
        <v>554</v>
      </c>
      <c r="B314">
        <v>3580</v>
      </c>
      <c r="C314">
        <v>3357</v>
      </c>
      <c r="D314">
        <v>223</v>
      </c>
      <c r="E314">
        <v>239</v>
      </c>
      <c r="F314">
        <v>0</v>
      </c>
    </row>
    <row r="315" spans="1:6">
      <c r="A315" t="s">
        <v>1631</v>
      </c>
      <c r="B315">
        <v>3</v>
      </c>
      <c r="C315">
        <v>1</v>
      </c>
      <c r="D315">
        <v>2</v>
      </c>
      <c r="E315">
        <v>159</v>
      </c>
      <c r="F315">
        <v>1000</v>
      </c>
    </row>
    <row r="316" spans="1:6">
      <c r="A316" t="s">
        <v>2492</v>
      </c>
      <c r="B316">
        <v>0</v>
      </c>
      <c r="C316">
        <v>0</v>
      </c>
      <c r="D316">
        <v>0</v>
      </c>
      <c r="E316">
        <v>0</v>
      </c>
      <c r="F316">
        <v>0</v>
      </c>
    </row>
    <row r="317" spans="1:6">
      <c r="A317" t="s">
        <v>733</v>
      </c>
      <c r="B317">
        <v>39</v>
      </c>
      <c r="C317">
        <v>31</v>
      </c>
      <c r="D317">
        <v>8</v>
      </c>
      <c r="E317">
        <v>32</v>
      </c>
      <c r="F317">
        <v>0</v>
      </c>
    </row>
    <row r="318" spans="1:6">
      <c r="A318" t="s">
        <v>1144</v>
      </c>
      <c r="B318">
        <v>0</v>
      </c>
      <c r="C318">
        <v>0</v>
      </c>
      <c r="D318">
        <v>0</v>
      </c>
      <c r="E318">
        <v>0</v>
      </c>
      <c r="F318">
        <v>0</v>
      </c>
    </row>
    <row r="319" spans="1:6">
      <c r="A319" t="s">
        <v>789</v>
      </c>
      <c r="B319">
        <v>2299</v>
      </c>
      <c r="C319">
        <v>561</v>
      </c>
      <c r="D319">
        <v>1738</v>
      </c>
      <c r="E319">
        <v>793</v>
      </c>
      <c r="F319">
        <v>572</v>
      </c>
    </row>
    <row r="320" spans="1:6">
      <c r="A320" t="s">
        <v>2266</v>
      </c>
      <c r="B320">
        <v>0</v>
      </c>
      <c r="C320">
        <v>0</v>
      </c>
      <c r="D320">
        <v>0</v>
      </c>
      <c r="E320">
        <v>0</v>
      </c>
      <c r="F320">
        <v>0</v>
      </c>
    </row>
    <row r="321" spans="1:6">
      <c r="A321" t="s">
        <v>1591</v>
      </c>
      <c r="B321">
        <v>155</v>
      </c>
      <c r="C321">
        <v>75</v>
      </c>
      <c r="D321">
        <v>80</v>
      </c>
      <c r="E321">
        <v>66</v>
      </c>
      <c r="F321">
        <v>252</v>
      </c>
    </row>
    <row r="322" spans="1:6">
      <c r="A322" t="s">
        <v>1705</v>
      </c>
      <c r="B322">
        <v>187</v>
      </c>
      <c r="C322">
        <v>175</v>
      </c>
      <c r="D322">
        <v>12</v>
      </c>
      <c r="E322">
        <v>49</v>
      </c>
      <c r="F322">
        <v>0</v>
      </c>
    </row>
    <row r="323" spans="1:6">
      <c r="A323" t="s">
        <v>1794</v>
      </c>
      <c r="B323">
        <v>200</v>
      </c>
      <c r="C323">
        <v>187</v>
      </c>
      <c r="D323">
        <v>13</v>
      </c>
      <c r="E323">
        <v>30</v>
      </c>
      <c r="F323">
        <v>0</v>
      </c>
    </row>
    <row r="324" spans="1:6">
      <c r="A324" t="s">
        <v>447</v>
      </c>
      <c r="B324">
        <v>1461</v>
      </c>
      <c r="C324">
        <v>1433</v>
      </c>
      <c r="D324">
        <v>28</v>
      </c>
      <c r="E324">
        <v>231</v>
      </c>
      <c r="F324">
        <v>0</v>
      </c>
    </row>
    <row r="325" spans="1:6">
      <c r="A325" t="s">
        <v>430</v>
      </c>
      <c r="B325">
        <v>8423</v>
      </c>
      <c r="C325">
        <v>3687</v>
      </c>
      <c r="D325">
        <v>4736</v>
      </c>
      <c r="E325">
        <v>772</v>
      </c>
      <c r="F325">
        <v>0</v>
      </c>
    </row>
    <row r="326" spans="1:6">
      <c r="A326" t="s">
        <v>726</v>
      </c>
      <c r="B326">
        <v>0</v>
      </c>
      <c r="C326">
        <v>0</v>
      </c>
      <c r="D326">
        <v>0</v>
      </c>
      <c r="E326">
        <v>0</v>
      </c>
      <c r="F326">
        <v>0</v>
      </c>
    </row>
    <row r="327" spans="1:6">
      <c r="A327" t="s">
        <v>654</v>
      </c>
      <c r="B327">
        <v>196</v>
      </c>
      <c r="C327">
        <v>147</v>
      </c>
      <c r="D327">
        <v>49</v>
      </c>
      <c r="E327">
        <v>124</v>
      </c>
      <c r="F327">
        <v>1008</v>
      </c>
    </row>
    <row r="328" spans="1:6">
      <c r="A328" t="s">
        <v>125</v>
      </c>
      <c r="B328">
        <v>0</v>
      </c>
      <c r="C328">
        <v>0</v>
      </c>
      <c r="D328">
        <v>0</v>
      </c>
      <c r="E328">
        <v>0</v>
      </c>
      <c r="F328">
        <v>0</v>
      </c>
    </row>
    <row r="329" spans="1:6">
      <c r="A329" t="s">
        <v>41</v>
      </c>
      <c r="B329">
        <v>0</v>
      </c>
      <c r="C329">
        <v>0</v>
      </c>
      <c r="D329">
        <v>0</v>
      </c>
      <c r="E329">
        <v>0</v>
      </c>
      <c r="F329">
        <v>0</v>
      </c>
    </row>
    <row r="330" spans="1:6">
      <c r="A330" t="s">
        <v>156</v>
      </c>
      <c r="B330">
        <v>1018</v>
      </c>
      <c r="C330">
        <v>534</v>
      </c>
      <c r="D330">
        <v>484</v>
      </c>
      <c r="E330">
        <v>475</v>
      </c>
      <c r="F330">
        <v>2000</v>
      </c>
    </row>
    <row r="331" spans="1:6">
      <c r="A331" t="s">
        <v>407</v>
      </c>
      <c r="B331">
        <v>1387</v>
      </c>
      <c r="C331">
        <v>1151</v>
      </c>
      <c r="D331">
        <v>236</v>
      </c>
      <c r="E331">
        <v>442</v>
      </c>
      <c r="F331">
        <v>0</v>
      </c>
    </row>
    <row r="332" spans="1:6">
      <c r="A332" t="s">
        <v>769</v>
      </c>
      <c r="B332">
        <v>821</v>
      </c>
      <c r="C332">
        <v>0</v>
      </c>
      <c r="D332">
        <v>821</v>
      </c>
      <c r="E332">
        <v>645</v>
      </c>
      <c r="F332">
        <v>6012</v>
      </c>
    </row>
    <row r="333" spans="1:6">
      <c r="A333" t="s">
        <v>713</v>
      </c>
      <c r="B333">
        <v>1623</v>
      </c>
      <c r="C333">
        <v>1226</v>
      </c>
      <c r="D333">
        <v>397</v>
      </c>
      <c r="E333">
        <v>365</v>
      </c>
      <c r="F333">
        <v>0</v>
      </c>
    </row>
    <row r="334" spans="1:6">
      <c r="A334" t="s">
        <v>1053</v>
      </c>
      <c r="B334">
        <v>252</v>
      </c>
      <c r="C334">
        <v>0</v>
      </c>
      <c r="D334">
        <v>252</v>
      </c>
      <c r="E334">
        <v>471</v>
      </c>
      <c r="F334">
        <v>0</v>
      </c>
    </row>
    <row r="335" spans="1:6">
      <c r="A335" t="s">
        <v>1120</v>
      </c>
      <c r="B335">
        <v>0</v>
      </c>
      <c r="C335">
        <v>0</v>
      </c>
      <c r="D335">
        <v>0</v>
      </c>
      <c r="E335">
        <v>1</v>
      </c>
      <c r="F335">
        <v>0</v>
      </c>
    </row>
    <row r="336" spans="1:6">
      <c r="A336" t="s">
        <v>1420</v>
      </c>
      <c r="B336">
        <v>3543</v>
      </c>
      <c r="C336">
        <v>2780</v>
      </c>
      <c r="D336">
        <v>763</v>
      </c>
      <c r="E336">
        <v>215</v>
      </c>
      <c r="F336">
        <v>0</v>
      </c>
    </row>
    <row r="337" spans="1:6">
      <c r="A337" t="s">
        <v>443</v>
      </c>
      <c r="B337">
        <v>0</v>
      </c>
      <c r="C337">
        <v>0</v>
      </c>
      <c r="D337">
        <v>0</v>
      </c>
      <c r="E337">
        <v>0</v>
      </c>
      <c r="F337">
        <v>0</v>
      </c>
    </row>
    <row r="338" spans="1:6">
      <c r="A338" t="s">
        <v>1318</v>
      </c>
      <c r="B338">
        <v>40</v>
      </c>
      <c r="C338">
        <v>34</v>
      </c>
      <c r="D338">
        <v>6</v>
      </c>
      <c r="E338">
        <v>7</v>
      </c>
      <c r="F338">
        <v>0</v>
      </c>
    </row>
    <row r="339" spans="1:6">
      <c r="A339" t="s">
        <v>1612</v>
      </c>
      <c r="B339">
        <v>256</v>
      </c>
      <c r="C339">
        <v>162</v>
      </c>
      <c r="D339">
        <v>94</v>
      </c>
      <c r="E339">
        <v>48</v>
      </c>
      <c r="F339">
        <v>340</v>
      </c>
    </row>
    <row r="340" spans="1:6">
      <c r="A340" t="s">
        <v>1141</v>
      </c>
      <c r="B340">
        <v>207</v>
      </c>
      <c r="C340">
        <v>181</v>
      </c>
      <c r="D340">
        <v>26</v>
      </c>
      <c r="E340">
        <v>148</v>
      </c>
      <c r="F340">
        <v>0</v>
      </c>
    </row>
    <row r="341" spans="1:6">
      <c r="A341" t="s">
        <v>19</v>
      </c>
      <c r="B341">
        <v>215</v>
      </c>
      <c r="C341">
        <v>168</v>
      </c>
      <c r="D341">
        <v>47</v>
      </c>
      <c r="E341">
        <v>138</v>
      </c>
      <c r="F341">
        <v>191</v>
      </c>
    </row>
    <row r="342" spans="1:6">
      <c r="A342" t="s">
        <v>618</v>
      </c>
      <c r="B342">
        <v>547</v>
      </c>
      <c r="C342">
        <v>139</v>
      </c>
      <c r="D342">
        <v>408</v>
      </c>
      <c r="E342">
        <v>423</v>
      </c>
      <c r="F342">
        <v>2200</v>
      </c>
    </row>
    <row r="343" spans="1:6">
      <c r="A343" t="s">
        <v>20</v>
      </c>
      <c r="B343">
        <v>0</v>
      </c>
      <c r="C343">
        <v>0</v>
      </c>
      <c r="D343">
        <v>0</v>
      </c>
      <c r="E343">
        <v>1</v>
      </c>
      <c r="F343">
        <v>0</v>
      </c>
    </row>
    <row r="344" spans="1:6">
      <c r="A344" t="s">
        <v>164</v>
      </c>
      <c r="B344">
        <v>504</v>
      </c>
      <c r="C344">
        <v>240</v>
      </c>
      <c r="D344">
        <v>264</v>
      </c>
      <c r="E344">
        <v>164</v>
      </c>
      <c r="F344">
        <v>1061</v>
      </c>
    </row>
    <row r="345" spans="1:6">
      <c r="A345" t="s">
        <v>18</v>
      </c>
      <c r="B345">
        <v>408</v>
      </c>
      <c r="C345">
        <v>269</v>
      </c>
      <c r="D345">
        <v>139</v>
      </c>
      <c r="E345">
        <v>664</v>
      </c>
      <c r="F345">
        <v>800</v>
      </c>
    </row>
    <row r="346" spans="1:6">
      <c r="A346" t="s">
        <v>133</v>
      </c>
      <c r="B346">
        <v>0</v>
      </c>
      <c r="C346">
        <v>0</v>
      </c>
      <c r="D346">
        <v>0</v>
      </c>
      <c r="E346">
        <v>0</v>
      </c>
      <c r="F346">
        <v>0</v>
      </c>
    </row>
    <row r="347" spans="1:6">
      <c r="A347" t="s">
        <v>109</v>
      </c>
      <c r="B347">
        <v>1</v>
      </c>
      <c r="C347">
        <v>0</v>
      </c>
      <c r="D347">
        <v>1</v>
      </c>
      <c r="E347">
        <v>3</v>
      </c>
      <c r="F347">
        <v>0</v>
      </c>
    </row>
    <row r="348" spans="1:6">
      <c r="A348" t="s">
        <v>678</v>
      </c>
      <c r="B348">
        <v>2</v>
      </c>
      <c r="C348">
        <v>0</v>
      </c>
      <c r="D348">
        <v>2</v>
      </c>
      <c r="E348">
        <v>153</v>
      </c>
      <c r="F348">
        <v>0</v>
      </c>
    </row>
    <row r="349" spans="1:6">
      <c r="A349" t="s">
        <v>676</v>
      </c>
      <c r="B349">
        <v>316</v>
      </c>
      <c r="C349">
        <v>-10</v>
      </c>
      <c r="D349">
        <v>326</v>
      </c>
      <c r="E349">
        <v>4657</v>
      </c>
      <c r="F349">
        <v>2200</v>
      </c>
    </row>
    <row r="350" spans="1:6">
      <c r="A350" t="s">
        <v>1081</v>
      </c>
      <c r="B350">
        <v>1129</v>
      </c>
      <c r="C350">
        <v>918</v>
      </c>
      <c r="D350">
        <v>211</v>
      </c>
      <c r="E350">
        <v>62</v>
      </c>
      <c r="F350">
        <v>3996</v>
      </c>
    </row>
    <row r="351" spans="1:6">
      <c r="A351" t="s">
        <v>876</v>
      </c>
      <c r="B351">
        <v>341</v>
      </c>
      <c r="C351">
        <v>0</v>
      </c>
      <c r="D351">
        <v>341</v>
      </c>
      <c r="E351">
        <v>335</v>
      </c>
      <c r="F351">
        <v>3294</v>
      </c>
    </row>
    <row r="352" spans="1:6">
      <c r="A352" t="s">
        <v>1191</v>
      </c>
      <c r="B352">
        <v>442</v>
      </c>
      <c r="C352">
        <v>364</v>
      </c>
      <c r="D352">
        <v>78</v>
      </c>
      <c r="E352">
        <v>254</v>
      </c>
      <c r="F352">
        <v>1000</v>
      </c>
    </row>
    <row r="353" spans="1:6">
      <c r="A353" t="s">
        <v>1059</v>
      </c>
      <c r="B353">
        <v>195</v>
      </c>
      <c r="C353">
        <v>2</v>
      </c>
      <c r="D353">
        <v>193</v>
      </c>
      <c r="E353">
        <v>248</v>
      </c>
      <c r="F353">
        <v>1014</v>
      </c>
    </row>
    <row r="354" spans="1:6">
      <c r="A354" t="s">
        <v>1060</v>
      </c>
      <c r="B354">
        <v>265</v>
      </c>
      <c r="C354">
        <v>1</v>
      </c>
      <c r="D354">
        <v>264</v>
      </c>
      <c r="E354">
        <v>153</v>
      </c>
      <c r="F354">
        <v>504</v>
      </c>
    </row>
    <row r="355" spans="1:6">
      <c r="A355" t="s">
        <v>1313</v>
      </c>
      <c r="B355">
        <v>898</v>
      </c>
      <c r="C355">
        <v>531</v>
      </c>
      <c r="D355">
        <v>367</v>
      </c>
      <c r="E355">
        <v>494</v>
      </c>
      <c r="F355">
        <v>1600</v>
      </c>
    </row>
    <row r="356" spans="1:6">
      <c r="A356" t="s">
        <v>1633</v>
      </c>
      <c r="B356">
        <v>929</v>
      </c>
      <c r="C356">
        <v>793</v>
      </c>
      <c r="D356">
        <v>136</v>
      </c>
      <c r="E356">
        <v>65</v>
      </c>
      <c r="F356">
        <v>0</v>
      </c>
    </row>
    <row r="357" spans="1:6">
      <c r="A357" t="s">
        <v>2167</v>
      </c>
      <c r="B357">
        <v>0</v>
      </c>
      <c r="C357">
        <v>0</v>
      </c>
      <c r="D357">
        <v>0</v>
      </c>
      <c r="E357">
        <v>0</v>
      </c>
      <c r="F357">
        <v>0</v>
      </c>
    </row>
    <row r="358" spans="1:6">
      <c r="A358" t="s">
        <v>1142</v>
      </c>
      <c r="B358">
        <v>228</v>
      </c>
      <c r="C358">
        <v>128</v>
      </c>
      <c r="D358">
        <v>100</v>
      </c>
      <c r="E358">
        <v>104</v>
      </c>
      <c r="F358">
        <v>0</v>
      </c>
    </row>
    <row r="359" spans="1:6">
      <c r="A359" t="s">
        <v>1143</v>
      </c>
      <c r="B359">
        <v>538</v>
      </c>
      <c r="C359">
        <v>456</v>
      </c>
      <c r="D359">
        <v>82</v>
      </c>
      <c r="E359">
        <v>230</v>
      </c>
      <c r="F359">
        <v>0</v>
      </c>
    </row>
    <row r="360" spans="1:6">
      <c r="A360" t="s">
        <v>1314</v>
      </c>
      <c r="B360">
        <v>61</v>
      </c>
      <c r="C360">
        <v>-20</v>
      </c>
      <c r="D360">
        <v>81</v>
      </c>
      <c r="E360">
        <v>630</v>
      </c>
      <c r="F360">
        <v>800</v>
      </c>
    </row>
    <row r="361" spans="1:6">
      <c r="A361" t="s">
        <v>2169</v>
      </c>
      <c r="B361">
        <v>0</v>
      </c>
      <c r="C361">
        <v>0</v>
      </c>
      <c r="D361">
        <v>0</v>
      </c>
      <c r="E361">
        <v>0</v>
      </c>
      <c r="F361">
        <v>0</v>
      </c>
    </row>
    <row r="362" spans="1:6">
      <c r="A362" t="s">
        <v>1158</v>
      </c>
      <c r="B362">
        <v>639</v>
      </c>
      <c r="C362">
        <v>567</v>
      </c>
      <c r="D362">
        <v>72</v>
      </c>
      <c r="E362">
        <v>226</v>
      </c>
      <c r="F362">
        <v>579</v>
      </c>
    </row>
    <row r="363" spans="1:6">
      <c r="A363" t="s">
        <v>1315</v>
      </c>
      <c r="B363">
        <v>238</v>
      </c>
      <c r="C363">
        <v>73</v>
      </c>
      <c r="D363">
        <v>165</v>
      </c>
      <c r="E363">
        <v>139</v>
      </c>
      <c r="F363">
        <v>750</v>
      </c>
    </row>
    <row r="364" spans="1:6">
      <c r="A364" t="s">
        <v>1298</v>
      </c>
      <c r="B364">
        <v>179</v>
      </c>
      <c r="C364">
        <v>150</v>
      </c>
      <c r="D364">
        <v>29</v>
      </c>
      <c r="E364">
        <v>183</v>
      </c>
      <c r="F364">
        <v>670</v>
      </c>
    </row>
    <row r="365" spans="1:6">
      <c r="A365" t="s">
        <v>1102</v>
      </c>
      <c r="B365">
        <v>0</v>
      </c>
      <c r="C365">
        <v>0</v>
      </c>
      <c r="D365">
        <v>0</v>
      </c>
      <c r="E365">
        <v>17</v>
      </c>
      <c r="F365">
        <v>0</v>
      </c>
    </row>
    <row r="366" spans="1:6">
      <c r="A366" t="s">
        <v>720</v>
      </c>
      <c r="B366">
        <v>650</v>
      </c>
      <c r="C366">
        <v>527</v>
      </c>
      <c r="D366">
        <v>123</v>
      </c>
      <c r="E366">
        <v>282</v>
      </c>
      <c r="F366">
        <v>150</v>
      </c>
    </row>
    <row r="367" spans="1:6">
      <c r="A367" t="s">
        <v>721</v>
      </c>
      <c r="B367">
        <v>1079</v>
      </c>
      <c r="C367">
        <v>1011</v>
      </c>
      <c r="D367">
        <v>68</v>
      </c>
      <c r="E367">
        <v>174</v>
      </c>
      <c r="F367">
        <v>0</v>
      </c>
    </row>
    <row r="368" spans="1:6">
      <c r="A368" t="s">
        <v>1186</v>
      </c>
      <c r="B368">
        <v>1993</v>
      </c>
      <c r="C368">
        <v>1971</v>
      </c>
      <c r="D368">
        <v>22</v>
      </c>
      <c r="E368">
        <v>153</v>
      </c>
      <c r="F368">
        <v>0</v>
      </c>
    </row>
    <row r="369" spans="1:6">
      <c r="A369" t="s">
        <v>1554</v>
      </c>
      <c r="B369">
        <v>0</v>
      </c>
      <c r="C369">
        <v>0</v>
      </c>
      <c r="D369">
        <v>0</v>
      </c>
      <c r="E369">
        <v>2</v>
      </c>
      <c r="F369">
        <v>240</v>
      </c>
    </row>
    <row r="370" spans="1:6">
      <c r="A370" t="s">
        <v>1555</v>
      </c>
      <c r="B370">
        <v>187</v>
      </c>
      <c r="C370">
        <v>164</v>
      </c>
      <c r="D370">
        <v>23</v>
      </c>
      <c r="E370">
        <v>51</v>
      </c>
      <c r="F370">
        <v>0</v>
      </c>
    </row>
    <row r="371" spans="1:6">
      <c r="A371" t="s">
        <v>1100</v>
      </c>
      <c r="B371">
        <v>469</v>
      </c>
      <c r="C371">
        <v>422</v>
      </c>
      <c r="D371">
        <v>47</v>
      </c>
      <c r="E371">
        <v>145</v>
      </c>
      <c r="F371">
        <v>252</v>
      </c>
    </row>
    <row r="372" spans="1:6">
      <c r="A372" t="s">
        <v>857</v>
      </c>
      <c r="B372">
        <v>0</v>
      </c>
      <c r="C372">
        <v>0</v>
      </c>
      <c r="D372">
        <v>0</v>
      </c>
      <c r="E372">
        <v>18</v>
      </c>
      <c r="F372">
        <v>0</v>
      </c>
    </row>
    <row r="373" spans="1:6">
      <c r="A373" t="s">
        <v>2313</v>
      </c>
      <c r="B373">
        <v>0</v>
      </c>
      <c r="C373">
        <v>0</v>
      </c>
      <c r="D373">
        <v>0</v>
      </c>
      <c r="E373">
        <v>0</v>
      </c>
      <c r="F373">
        <v>1398</v>
      </c>
    </row>
    <row r="374" spans="1:6">
      <c r="A374" t="s">
        <v>2351</v>
      </c>
      <c r="B374">
        <v>0</v>
      </c>
      <c r="C374">
        <v>0</v>
      </c>
      <c r="D374">
        <v>0</v>
      </c>
      <c r="E374">
        <v>0</v>
      </c>
      <c r="F374">
        <v>600</v>
      </c>
    </row>
    <row r="375" spans="1:6">
      <c r="A375" t="s">
        <v>112</v>
      </c>
      <c r="B375">
        <v>0</v>
      </c>
      <c r="C375">
        <v>0</v>
      </c>
      <c r="D375">
        <v>0</v>
      </c>
      <c r="E375">
        <v>0</v>
      </c>
      <c r="F375">
        <v>0</v>
      </c>
    </row>
    <row r="376" spans="1:6">
      <c r="A376" t="s">
        <v>12</v>
      </c>
      <c r="B376">
        <v>0</v>
      </c>
      <c r="C376">
        <v>0</v>
      </c>
      <c r="D376">
        <v>0</v>
      </c>
      <c r="E376">
        <v>0</v>
      </c>
      <c r="F376">
        <v>0</v>
      </c>
    </row>
    <row r="377" spans="1:6">
      <c r="A377" t="s">
        <v>82</v>
      </c>
      <c r="B377">
        <v>23</v>
      </c>
      <c r="C377">
        <v>0</v>
      </c>
      <c r="D377">
        <v>23</v>
      </c>
      <c r="E377">
        <v>91</v>
      </c>
      <c r="F377">
        <v>0</v>
      </c>
    </row>
    <row r="378" spans="1:6">
      <c r="A378" t="s">
        <v>83</v>
      </c>
      <c r="B378">
        <v>0</v>
      </c>
      <c r="C378">
        <v>0</v>
      </c>
      <c r="D378">
        <v>0</v>
      </c>
      <c r="E378">
        <v>1</v>
      </c>
      <c r="F378">
        <v>0</v>
      </c>
    </row>
    <row r="379" spans="1:6">
      <c r="A379" t="s">
        <v>84</v>
      </c>
      <c r="B379">
        <v>180</v>
      </c>
      <c r="C379">
        <v>170</v>
      </c>
      <c r="D379">
        <v>10</v>
      </c>
      <c r="E379">
        <v>94</v>
      </c>
      <c r="F379">
        <v>48</v>
      </c>
    </row>
    <row r="380" spans="1:6">
      <c r="A380" t="s">
        <v>14</v>
      </c>
      <c r="B380">
        <v>0</v>
      </c>
      <c r="C380">
        <v>0</v>
      </c>
      <c r="D380">
        <v>0</v>
      </c>
      <c r="E380">
        <v>0</v>
      </c>
      <c r="F380">
        <v>0</v>
      </c>
    </row>
    <row r="381" spans="1:6">
      <c r="A381" t="s">
        <v>416</v>
      </c>
      <c r="B381">
        <v>995</v>
      </c>
      <c r="C381">
        <v>581</v>
      </c>
      <c r="D381">
        <v>414</v>
      </c>
      <c r="E381">
        <v>430</v>
      </c>
      <c r="F381">
        <v>2418</v>
      </c>
    </row>
    <row r="382" spans="1:6">
      <c r="A382" t="s">
        <v>1807</v>
      </c>
      <c r="B382">
        <v>15</v>
      </c>
      <c r="C382">
        <v>0</v>
      </c>
      <c r="D382">
        <v>15</v>
      </c>
      <c r="E382">
        <v>7</v>
      </c>
      <c r="F382">
        <v>0</v>
      </c>
    </row>
    <row r="383" spans="1:6">
      <c r="A383" t="s">
        <v>1831</v>
      </c>
      <c r="B383">
        <v>30000</v>
      </c>
      <c r="C383">
        <v>30000</v>
      </c>
      <c r="D383">
        <v>0</v>
      </c>
      <c r="E383">
        <v>0</v>
      </c>
      <c r="F383">
        <v>0</v>
      </c>
    </row>
    <row r="384" spans="1:6">
      <c r="A384" t="s">
        <v>1112</v>
      </c>
      <c r="B384">
        <v>290</v>
      </c>
      <c r="C384">
        <v>0</v>
      </c>
      <c r="D384">
        <v>290</v>
      </c>
      <c r="E384">
        <v>164</v>
      </c>
      <c r="F384">
        <v>0</v>
      </c>
    </row>
    <row r="385" spans="1:6">
      <c r="A385" t="s">
        <v>567</v>
      </c>
      <c r="B385">
        <v>8461</v>
      </c>
      <c r="C385">
        <v>8262</v>
      </c>
      <c r="D385">
        <v>199</v>
      </c>
      <c r="E385">
        <v>88</v>
      </c>
      <c r="F385">
        <v>0</v>
      </c>
    </row>
    <row r="386" spans="1:6">
      <c r="A386" t="s">
        <v>570</v>
      </c>
      <c r="B386">
        <v>7057</v>
      </c>
      <c r="C386">
        <v>6026</v>
      </c>
      <c r="D386">
        <v>1031</v>
      </c>
      <c r="E386">
        <v>1376</v>
      </c>
      <c r="F386">
        <v>0</v>
      </c>
    </row>
    <row r="387" spans="1:6">
      <c r="A387" t="s">
        <v>564</v>
      </c>
      <c r="B387">
        <v>9152</v>
      </c>
      <c r="C387">
        <v>9005</v>
      </c>
      <c r="D387">
        <v>147</v>
      </c>
      <c r="E387">
        <v>284</v>
      </c>
      <c r="F387">
        <v>0</v>
      </c>
    </row>
    <row r="388" spans="1:6">
      <c r="A388" t="s">
        <v>571</v>
      </c>
      <c r="B388">
        <v>5397</v>
      </c>
      <c r="C388">
        <v>3379</v>
      </c>
      <c r="D388">
        <v>2018</v>
      </c>
      <c r="E388">
        <v>102</v>
      </c>
      <c r="F388">
        <v>0</v>
      </c>
    </row>
    <row r="389" spans="1:6">
      <c r="A389" t="s">
        <v>568</v>
      </c>
      <c r="B389">
        <v>4535</v>
      </c>
      <c r="C389">
        <v>4450</v>
      </c>
      <c r="D389">
        <v>85</v>
      </c>
      <c r="E389">
        <v>164</v>
      </c>
      <c r="F389">
        <v>0</v>
      </c>
    </row>
    <row r="390" spans="1:6">
      <c r="A390" t="s">
        <v>569</v>
      </c>
      <c r="B390">
        <v>8146</v>
      </c>
      <c r="C390">
        <v>7138</v>
      </c>
      <c r="D390">
        <v>1008</v>
      </c>
      <c r="E390">
        <v>100</v>
      </c>
      <c r="F390">
        <v>0</v>
      </c>
    </row>
    <row r="391" spans="1:6">
      <c r="A391" t="s">
        <v>566</v>
      </c>
      <c r="B391">
        <v>160</v>
      </c>
      <c r="C391">
        <v>35</v>
      </c>
      <c r="D391">
        <v>125</v>
      </c>
      <c r="E391">
        <v>147</v>
      </c>
      <c r="F391">
        <v>0</v>
      </c>
    </row>
    <row r="392" spans="1:6">
      <c r="A392" t="s">
        <v>565</v>
      </c>
      <c r="B392">
        <v>4559</v>
      </c>
      <c r="C392">
        <v>4551</v>
      </c>
      <c r="D392">
        <v>8</v>
      </c>
      <c r="E392">
        <v>96</v>
      </c>
      <c r="F392">
        <v>0</v>
      </c>
    </row>
    <row r="393" spans="1:6">
      <c r="A393" t="s">
        <v>771</v>
      </c>
      <c r="B393">
        <v>2443</v>
      </c>
      <c r="C393">
        <v>2412</v>
      </c>
      <c r="D393">
        <v>31</v>
      </c>
      <c r="E393">
        <v>385</v>
      </c>
      <c r="F393">
        <v>0</v>
      </c>
    </row>
    <row r="394" spans="1:6">
      <c r="A394" t="s">
        <v>1140</v>
      </c>
      <c r="B394">
        <v>248</v>
      </c>
      <c r="C394">
        <v>172</v>
      </c>
      <c r="D394">
        <v>76</v>
      </c>
      <c r="E394">
        <v>156</v>
      </c>
      <c r="F394">
        <v>0</v>
      </c>
    </row>
    <row r="395" spans="1:6">
      <c r="A395" t="s">
        <v>772</v>
      </c>
      <c r="B395">
        <v>36</v>
      </c>
      <c r="C395">
        <v>28</v>
      </c>
      <c r="D395">
        <v>8</v>
      </c>
      <c r="E395">
        <v>85</v>
      </c>
      <c r="F395">
        <v>1200</v>
      </c>
    </row>
    <row r="396" spans="1:6">
      <c r="A396" t="s">
        <v>773</v>
      </c>
      <c r="B396">
        <v>252</v>
      </c>
      <c r="C396">
        <v>89</v>
      </c>
      <c r="D396">
        <v>163</v>
      </c>
      <c r="E396">
        <v>118</v>
      </c>
      <c r="F396">
        <v>0</v>
      </c>
    </row>
    <row r="397" spans="1:6">
      <c r="A397" t="s">
        <v>1677</v>
      </c>
      <c r="B397">
        <v>5</v>
      </c>
      <c r="C397">
        <v>0</v>
      </c>
      <c r="D397">
        <v>5</v>
      </c>
      <c r="E397">
        <v>28</v>
      </c>
      <c r="F397">
        <v>360</v>
      </c>
    </row>
    <row r="398" spans="1:6">
      <c r="A398" t="s">
        <v>1702</v>
      </c>
      <c r="B398">
        <v>530</v>
      </c>
      <c r="C398">
        <v>525</v>
      </c>
      <c r="D398">
        <v>5</v>
      </c>
      <c r="E398">
        <v>33</v>
      </c>
      <c r="F398">
        <v>0</v>
      </c>
    </row>
    <row r="399" spans="1:6">
      <c r="A399" t="s">
        <v>1653</v>
      </c>
      <c r="B399">
        <v>0</v>
      </c>
      <c r="C399">
        <v>0</v>
      </c>
      <c r="D399">
        <v>0</v>
      </c>
      <c r="E399">
        <v>0</v>
      </c>
      <c r="F399">
        <v>0</v>
      </c>
    </row>
    <row r="400" spans="1:6">
      <c r="A400" t="s">
        <v>1675</v>
      </c>
      <c r="B400">
        <v>3</v>
      </c>
      <c r="C400">
        <v>0</v>
      </c>
      <c r="D400">
        <v>3</v>
      </c>
      <c r="E400">
        <v>11</v>
      </c>
      <c r="F400">
        <v>0</v>
      </c>
    </row>
    <row r="401" spans="1:6">
      <c r="A401" t="s">
        <v>1805</v>
      </c>
      <c r="B401">
        <v>4</v>
      </c>
      <c r="C401">
        <v>0</v>
      </c>
      <c r="D401">
        <v>4</v>
      </c>
      <c r="E401">
        <v>0</v>
      </c>
      <c r="F401">
        <v>0</v>
      </c>
    </row>
    <row r="402" spans="1:6">
      <c r="A402" t="s">
        <v>127</v>
      </c>
      <c r="B402">
        <v>14</v>
      </c>
      <c r="C402">
        <v>0</v>
      </c>
      <c r="D402">
        <v>14</v>
      </c>
      <c r="E402">
        <v>61</v>
      </c>
      <c r="F402">
        <v>0</v>
      </c>
    </row>
    <row r="403" spans="1:6">
      <c r="A403" t="s">
        <v>126</v>
      </c>
      <c r="B403">
        <v>5</v>
      </c>
      <c r="C403">
        <v>0</v>
      </c>
      <c r="D403">
        <v>5</v>
      </c>
      <c r="E403">
        <v>43</v>
      </c>
      <c r="F403">
        <v>0</v>
      </c>
    </row>
    <row r="404" spans="1:6">
      <c r="A404" t="s">
        <v>213</v>
      </c>
      <c r="B404">
        <v>11210</v>
      </c>
      <c r="C404">
        <v>4791</v>
      </c>
      <c r="D404">
        <v>6419</v>
      </c>
      <c r="E404">
        <v>2945</v>
      </c>
      <c r="F404">
        <v>10000</v>
      </c>
    </row>
    <row r="405" spans="1:6">
      <c r="A405" t="s">
        <v>1074</v>
      </c>
      <c r="B405">
        <v>735</v>
      </c>
      <c r="C405">
        <v>425</v>
      </c>
      <c r="D405">
        <v>310</v>
      </c>
      <c r="E405">
        <v>349</v>
      </c>
      <c r="F405">
        <v>2160</v>
      </c>
    </row>
    <row r="406" spans="1:6">
      <c r="A406" t="s">
        <v>1361</v>
      </c>
      <c r="B406">
        <v>11927</v>
      </c>
      <c r="C406">
        <v>11</v>
      </c>
      <c r="D406">
        <v>11916</v>
      </c>
      <c r="E406">
        <v>1071</v>
      </c>
      <c r="F406">
        <v>0</v>
      </c>
    </row>
    <row r="407" spans="1:6">
      <c r="A407" t="s">
        <v>1656</v>
      </c>
      <c r="B407">
        <v>329</v>
      </c>
      <c r="C407">
        <v>51</v>
      </c>
      <c r="D407">
        <v>278</v>
      </c>
      <c r="E407">
        <v>474</v>
      </c>
      <c r="F407">
        <v>0</v>
      </c>
    </row>
    <row r="408" spans="1:6">
      <c r="A408" t="s">
        <v>53</v>
      </c>
      <c r="B408">
        <v>0</v>
      </c>
      <c r="C408">
        <v>0</v>
      </c>
      <c r="D408">
        <v>0</v>
      </c>
      <c r="E408">
        <v>0</v>
      </c>
      <c r="F408">
        <v>0</v>
      </c>
    </row>
    <row r="409" spans="1:6">
      <c r="A409" t="s">
        <v>21</v>
      </c>
      <c r="B409">
        <v>0</v>
      </c>
      <c r="C409">
        <v>0</v>
      </c>
      <c r="D409">
        <v>0</v>
      </c>
      <c r="E409">
        <v>1</v>
      </c>
      <c r="F409">
        <v>0</v>
      </c>
    </row>
    <row r="410" spans="1:6">
      <c r="A410" t="s">
        <v>17</v>
      </c>
      <c r="B410">
        <v>27</v>
      </c>
      <c r="C410">
        <v>25</v>
      </c>
      <c r="D410">
        <v>2</v>
      </c>
      <c r="E410">
        <v>0</v>
      </c>
      <c r="F410">
        <v>0</v>
      </c>
    </row>
    <row r="411" spans="1:6">
      <c r="A411" t="s">
        <v>161</v>
      </c>
      <c r="B411">
        <v>310</v>
      </c>
      <c r="C411">
        <v>165</v>
      </c>
      <c r="D411">
        <v>145</v>
      </c>
      <c r="E411">
        <v>133</v>
      </c>
      <c r="F411">
        <v>700</v>
      </c>
    </row>
    <row r="412" spans="1:6">
      <c r="A412" t="s">
        <v>60</v>
      </c>
      <c r="B412">
        <v>0</v>
      </c>
      <c r="C412">
        <v>0</v>
      </c>
      <c r="D412">
        <v>0</v>
      </c>
      <c r="E412">
        <v>1</v>
      </c>
      <c r="F412">
        <v>0</v>
      </c>
    </row>
    <row r="413" spans="1:6">
      <c r="A413" t="s">
        <v>669</v>
      </c>
      <c r="B413">
        <v>191</v>
      </c>
      <c r="C413">
        <v>184</v>
      </c>
      <c r="D413">
        <v>7</v>
      </c>
      <c r="E413">
        <v>17</v>
      </c>
      <c r="F413">
        <v>0</v>
      </c>
    </row>
    <row r="414" spans="1:6">
      <c r="A414" t="s">
        <v>1157</v>
      </c>
      <c r="B414">
        <v>89</v>
      </c>
      <c r="C414">
        <v>83</v>
      </c>
      <c r="D414">
        <v>6</v>
      </c>
      <c r="E414">
        <v>38</v>
      </c>
      <c r="F414">
        <v>200</v>
      </c>
    </row>
    <row r="415" spans="1:6">
      <c r="A415" t="s">
        <v>110</v>
      </c>
      <c r="B415">
        <v>1248</v>
      </c>
      <c r="C415">
        <v>2</v>
      </c>
      <c r="D415">
        <v>1246</v>
      </c>
      <c r="E415">
        <v>338</v>
      </c>
      <c r="F415">
        <v>730</v>
      </c>
    </row>
    <row r="416" spans="1:6">
      <c r="A416" t="s">
        <v>549</v>
      </c>
      <c r="B416">
        <v>180</v>
      </c>
      <c r="C416">
        <v>138</v>
      </c>
      <c r="D416">
        <v>42</v>
      </c>
      <c r="E416">
        <v>260</v>
      </c>
      <c r="F416">
        <v>660</v>
      </c>
    </row>
    <row r="417" spans="1:6">
      <c r="A417" t="s">
        <v>809</v>
      </c>
      <c r="B417">
        <v>239</v>
      </c>
      <c r="C417">
        <v>103</v>
      </c>
      <c r="D417">
        <v>136</v>
      </c>
      <c r="E417">
        <v>226</v>
      </c>
      <c r="F417">
        <v>0</v>
      </c>
    </row>
    <row r="418" spans="1:6">
      <c r="A418" t="s">
        <v>745</v>
      </c>
      <c r="B418">
        <v>1707</v>
      </c>
      <c r="C418">
        <v>1092</v>
      </c>
      <c r="D418">
        <v>615</v>
      </c>
      <c r="E418">
        <v>121</v>
      </c>
      <c r="F418">
        <v>0</v>
      </c>
    </row>
    <row r="419" spans="1:6">
      <c r="A419" t="s">
        <v>2302</v>
      </c>
      <c r="B419">
        <v>0</v>
      </c>
      <c r="C419">
        <v>0</v>
      </c>
      <c r="D419">
        <v>0</v>
      </c>
      <c r="E419">
        <v>0</v>
      </c>
      <c r="F419">
        <v>0</v>
      </c>
    </row>
    <row r="420" spans="1:6">
      <c r="A420" t="s">
        <v>1387</v>
      </c>
      <c r="B420">
        <v>0</v>
      </c>
      <c r="C420">
        <v>0</v>
      </c>
      <c r="D420">
        <v>0</v>
      </c>
      <c r="E420">
        <v>0</v>
      </c>
      <c r="F420">
        <v>0</v>
      </c>
    </row>
    <row r="421" spans="1:6">
      <c r="A421" t="s">
        <v>803</v>
      </c>
      <c r="B421">
        <v>1082</v>
      </c>
      <c r="C421">
        <v>744</v>
      </c>
      <c r="D421">
        <v>338</v>
      </c>
      <c r="E421">
        <v>156</v>
      </c>
      <c r="F421">
        <v>175</v>
      </c>
    </row>
    <row r="422" spans="1:6">
      <c r="A422" t="s">
        <v>1362</v>
      </c>
      <c r="B422">
        <v>92</v>
      </c>
      <c r="C422">
        <v>0</v>
      </c>
      <c r="D422">
        <v>92</v>
      </c>
      <c r="E422">
        <v>213</v>
      </c>
      <c r="F422">
        <v>0</v>
      </c>
    </row>
    <row r="423" spans="1:6">
      <c r="A423" t="s">
        <v>1316</v>
      </c>
      <c r="B423">
        <v>88</v>
      </c>
      <c r="C423">
        <v>65</v>
      </c>
      <c r="D423">
        <v>23</v>
      </c>
      <c r="E423">
        <v>22</v>
      </c>
      <c r="F423">
        <v>0</v>
      </c>
    </row>
    <row r="424" spans="1:6">
      <c r="A424" t="s">
        <v>1195</v>
      </c>
      <c r="B424">
        <v>1041</v>
      </c>
      <c r="C424">
        <v>908</v>
      </c>
      <c r="D424">
        <v>133</v>
      </c>
      <c r="E424">
        <v>180</v>
      </c>
      <c r="F424">
        <v>320</v>
      </c>
    </row>
    <row r="425" spans="1:6">
      <c r="A425" t="s">
        <v>1317</v>
      </c>
      <c r="B425">
        <v>128</v>
      </c>
      <c r="C425">
        <v>125</v>
      </c>
      <c r="D425">
        <v>3</v>
      </c>
      <c r="E425">
        <v>46</v>
      </c>
      <c r="F425">
        <v>1176</v>
      </c>
    </row>
    <row r="426" spans="1:6">
      <c r="A426" t="s">
        <v>1658</v>
      </c>
      <c r="B426">
        <v>99</v>
      </c>
      <c r="C426">
        <v>0</v>
      </c>
      <c r="D426">
        <v>99</v>
      </c>
      <c r="E426">
        <v>195</v>
      </c>
      <c r="F426">
        <v>0</v>
      </c>
    </row>
    <row r="427" spans="1:6">
      <c r="A427" t="s">
        <v>382</v>
      </c>
      <c r="B427">
        <v>1</v>
      </c>
      <c r="C427">
        <v>1</v>
      </c>
      <c r="D427">
        <v>0</v>
      </c>
      <c r="E427">
        <v>0</v>
      </c>
      <c r="F427">
        <v>0</v>
      </c>
    </row>
    <row r="428" spans="1:6">
      <c r="A428" t="s">
        <v>402</v>
      </c>
      <c r="B428">
        <v>221</v>
      </c>
      <c r="C428">
        <v>114</v>
      </c>
      <c r="D428">
        <v>107</v>
      </c>
      <c r="E428">
        <v>75</v>
      </c>
      <c r="F428">
        <v>0</v>
      </c>
    </row>
    <row r="429" spans="1:6">
      <c r="A429" t="s">
        <v>623</v>
      </c>
      <c r="B429">
        <v>0</v>
      </c>
      <c r="C429">
        <v>0</v>
      </c>
      <c r="D429">
        <v>0</v>
      </c>
      <c r="E429">
        <v>0</v>
      </c>
      <c r="F429">
        <v>0</v>
      </c>
    </row>
    <row r="430" spans="1:6">
      <c r="A430" t="s">
        <v>398</v>
      </c>
      <c r="B430">
        <v>0</v>
      </c>
      <c r="C430">
        <v>0</v>
      </c>
      <c r="D430">
        <v>0</v>
      </c>
      <c r="E430">
        <v>0</v>
      </c>
      <c r="F430">
        <v>0</v>
      </c>
    </row>
    <row r="431" spans="1:6">
      <c r="A431" t="s">
        <v>396</v>
      </c>
      <c r="B431">
        <v>0</v>
      </c>
      <c r="C431">
        <v>0</v>
      </c>
      <c r="D431">
        <v>0</v>
      </c>
      <c r="E431">
        <v>0</v>
      </c>
      <c r="F431">
        <v>0</v>
      </c>
    </row>
    <row r="432" spans="1:6">
      <c r="A432" t="s">
        <v>399</v>
      </c>
      <c r="B432">
        <v>0</v>
      </c>
      <c r="C432">
        <v>0</v>
      </c>
      <c r="D432">
        <v>0</v>
      </c>
      <c r="E432">
        <v>0</v>
      </c>
      <c r="F432">
        <v>0</v>
      </c>
    </row>
    <row r="433" spans="1:6">
      <c r="A433" t="s">
        <v>2521</v>
      </c>
      <c r="B433">
        <v>0</v>
      </c>
      <c r="C433">
        <v>0</v>
      </c>
      <c r="D433">
        <v>0</v>
      </c>
      <c r="E433">
        <v>0</v>
      </c>
      <c r="F433">
        <v>0</v>
      </c>
    </row>
    <row r="434" spans="1:6">
      <c r="A434" t="s">
        <v>400</v>
      </c>
      <c r="B434">
        <v>0</v>
      </c>
      <c r="C434">
        <v>0</v>
      </c>
      <c r="D434">
        <v>0</v>
      </c>
      <c r="E434">
        <v>0</v>
      </c>
      <c r="F434">
        <v>0</v>
      </c>
    </row>
    <row r="435" spans="1:6">
      <c r="A435" t="s">
        <v>2524</v>
      </c>
      <c r="B435">
        <v>0</v>
      </c>
      <c r="C435">
        <v>0</v>
      </c>
      <c r="D435">
        <v>0</v>
      </c>
      <c r="E435">
        <v>0</v>
      </c>
      <c r="F435">
        <v>0</v>
      </c>
    </row>
    <row r="436" spans="1:6">
      <c r="A436" t="s">
        <v>397</v>
      </c>
      <c r="B436">
        <v>0</v>
      </c>
      <c r="C436">
        <v>0</v>
      </c>
      <c r="D436">
        <v>0</v>
      </c>
      <c r="E436">
        <v>0</v>
      </c>
      <c r="F436">
        <v>0</v>
      </c>
    </row>
    <row r="437" spans="1:6">
      <c r="A437" t="s">
        <v>536</v>
      </c>
      <c r="B437">
        <v>0</v>
      </c>
      <c r="C437">
        <v>0</v>
      </c>
      <c r="D437">
        <v>0</v>
      </c>
      <c r="E437">
        <v>0</v>
      </c>
      <c r="F437">
        <v>0</v>
      </c>
    </row>
    <row r="438" spans="1:6">
      <c r="A438" t="s">
        <v>1598</v>
      </c>
      <c r="B438">
        <v>151</v>
      </c>
      <c r="C438">
        <v>64</v>
      </c>
      <c r="D438">
        <v>87</v>
      </c>
      <c r="E438">
        <v>50</v>
      </c>
      <c r="F438">
        <v>144</v>
      </c>
    </row>
    <row r="439" spans="1:6">
      <c r="A439" t="s">
        <v>933</v>
      </c>
      <c r="B439">
        <v>0</v>
      </c>
      <c r="C439">
        <v>0</v>
      </c>
      <c r="D439">
        <v>0</v>
      </c>
      <c r="E439">
        <v>0</v>
      </c>
      <c r="F439">
        <v>0</v>
      </c>
    </row>
    <row r="440" spans="1:6">
      <c r="A440" t="s">
        <v>927</v>
      </c>
      <c r="B440">
        <v>0</v>
      </c>
      <c r="C440">
        <v>0</v>
      </c>
      <c r="D440">
        <v>0</v>
      </c>
      <c r="E440">
        <v>0</v>
      </c>
      <c r="F440">
        <v>0</v>
      </c>
    </row>
    <row r="441" spans="1:6">
      <c r="A441" t="s">
        <v>934</v>
      </c>
      <c r="B441">
        <v>0</v>
      </c>
      <c r="C441">
        <v>0</v>
      </c>
      <c r="D441">
        <v>0</v>
      </c>
      <c r="E441">
        <v>0</v>
      </c>
      <c r="F441">
        <v>0</v>
      </c>
    </row>
    <row r="442" spans="1:6">
      <c r="A442" t="s">
        <v>928</v>
      </c>
      <c r="B442">
        <v>0</v>
      </c>
      <c r="C442">
        <v>0</v>
      </c>
      <c r="D442">
        <v>0</v>
      </c>
      <c r="E442">
        <v>0</v>
      </c>
      <c r="F442">
        <v>0</v>
      </c>
    </row>
    <row r="443" spans="1:6">
      <c r="A443" t="s">
        <v>929</v>
      </c>
      <c r="B443">
        <v>0</v>
      </c>
      <c r="C443">
        <v>0</v>
      </c>
      <c r="D443">
        <v>0</v>
      </c>
      <c r="E443">
        <v>0</v>
      </c>
      <c r="F443">
        <v>0</v>
      </c>
    </row>
    <row r="444" spans="1:6">
      <c r="A444" t="s">
        <v>930</v>
      </c>
      <c r="B444">
        <v>0</v>
      </c>
      <c r="C444">
        <v>0</v>
      </c>
      <c r="D444">
        <v>0</v>
      </c>
      <c r="E444">
        <v>0</v>
      </c>
      <c r="F444">
        <v>0</v>
      </c>
    </row>
    <row r="445" spans="1:6">
      <c r="A445" t="s">
        <v>931</v>
      </c>
      <c r="B445">
        <v>0</v>
      </c>
      <c r="C445">
        <v>0</v>
      </c>
      <c r="D445">
        <v>0</v>
      </c>
      <c r="E445">
        <v>0</v>
      </c>
      <c r="F445">
        <v>0</v>
      </c>
    </row>
    <row r="446" spans="1:6">
      <c r="A446" t="s">
        <v>932</v>
      </c>
      <c r="B446">
        <v>0</v>
      </c>
      <c r="C446">
        <v>0</v>
      </c>
      <c r="D446">
        <v>0</v>
      </c>
      <c r="E446">
        <v>0</v>
      </c>
      <c r="F446">
        <v>0</v>
      </c>
    </row>
    <row r="447" spans="1:6">
      <c r="A447" t="s">
        <v>2535</v>
      </c>
      <c r="B447">
        <v>0</v>
      </c>
      <c r="C447">
        <v>0</v>
      </c>
      <c r="D447">
        <v>0</v>
      </c>
      <c r="E447">
        <v>0</v>
      </c>
      <c r="F447">
        <v>0</v>
      </c>
    </row>
    <row r="448" spans="1:6">
      <c r="A448" t="s">
        <v>935</v>
      </c>
      <c r="B448">
        <v>0</v>
      </c>
      <c r="C448">
        <v>0</v>
      </c>
      <c r="D448">
        <v>0</v>
      </c>
      <c r="E448">
        <v>0</v>
      </c>
      <c r="F448">
        <v>0</v>
      </c>
    </row>
    <row r="449" spans="1:6">
      <c r="A449" t="s">
        <v>936</v>
      </c>
      <c r="B449">
        <v>11</v>
      </c>
      <c r="C449">
        <v>11</v>
      </c>
      <c r="D449">
        <v>0</v>
      </c>
      <c r="E449">
        <v>0</v>
      </c>
      <c r="F449">
        <v>0</v>
      </c>
    </row>
    <row r="450" spans="1:6">
      <c r="A450" t="s">
        <v>908</v>
      </c>
      <c r="B450">
        <v>0</v>
      </c>
      <c r="C450">
        <v>0</v>
      </c>
      <c r="D450">
        <v>0</v>
      </c>
      <c r="E450">
        <v>15</v>
      </c>
      <c r="F450">
        <v>0</v>
      </c>
    </row>
    <row r="451" spans="1:6">
      <c r="A451" t="s">
        <v>912</v>
      </c>
      <c r="B451">
        <v>0</v>
      </c>
      <c r="C451">
        <v>0</v>
      </c>
      <c r="D451">
        <v>0</v>
      </c>
      <c r="E451">
        <v>0</v>
      </c>
      <c r="F451">
        <v>0</v>
      </c>
    </row>
    <row r="452" spans="1:6">
      <c r="A452" t="s">
        <v>910</v>
      </c>
      <c r="B452">
        <v>89</v>
      </c>
      <c r="C452">
        <v>85</v>
      </c>
      <c r="D452">
        <v>4</v>
      </c>
      <c r="E452">
        <v>14</v>
      </c>
      <c r="F452">
        <v>0</v>
      </c>
    </row>
    <row r="453" spans="1:6">
      <c r="A453" t="s">
        <v>909</v>
      </c>
      <c r="B453">
        <v>10</v>
      </c>
      <c r="C453">
        <v>0</v>
      </c>
      <c r="D453">
        <v>10</v>
      </c>
      <c r="E453">
        <v>1</v>
      </c>
      <c r="F453">
        <v>0</v>
      </c>
    </row>
    <row r="454" spans="1:6">
      <c r="A454" t="s">
        <v>914</v>
      </c>
      <c r="B454">
        <v>0</v>
      </c>
      <c r="C454">
        <v>0</v>
      </c>
      <c r="D454">
        <v>0</v>
      </c>
      <c r="E454">
        <v>0</v>
      </c>
      <c r="F454">
        <v>0</v>
      </c>
    </row>
    <row r="455" spans="1:6">
      <c r="A455" t="s">
        <v>916</v>
      </c>
      <c r="B455">
        <v>0</v>
      </c>
      <c r="C455">
        <v>0</v>
      </c>
      <c r="D455">
        <v>0</v>
      </c>
      <c r="E455">
        <v>36</v>
      </c>
      <c r="F455">
        <v>0</v>
      </c>
    </row>
    <row r="456" spans="1:6">
      <c r="A456" t="s">
        <v>1784</v>
      </c>
      <c r="B456">
        <v>0</v>
      </c>
      <c r="C456">
        <v>0</v>
      </c>
      <c r="D456">
        <v>0</v>
      </c>
      <c r="E456">
        <v>0</v>
      </c>
      <c r="F456">
        <v>0</v>
      </c>
    </row>
    <row r="457" spans="1:6">
      <c r="A457" t="s">
        <v>2676</v>
      </c>
      <c r="B457">
        <v>498</v>
      </c>
      <c r="C457">
        <v>0</v>
      </c>
      <c r="D457">
        <v>498</v>
      </c>
      <c r="E457">
        <v>2</v>
      </c>
      <c r="F457">
        <v>0</v>
      </c>
    </row>
  </sheetData>
  <autoFilter ref="A1:J457"/>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92D050"/>
  </sheetPr>
  <dimension ref="A1:DY363"/>
  <sheetViews>
    <sheetView tabSelected="1" zoomScale="70" zoomScaleNormal="70" workbookViewId="0">
      <pane xSplit="5" ySplit="2" topLeftCell="G50" activePane="bottomRight" state="frozen"/>
      <selection pane="topRight" activeCell="J1" sqref="J1"/>
      <selection pane="bottomLeft" activeCell="A4" sqref="A4"/>
      <selection pane="bottomRight" activeCell="T1" sqref="T1"/>
    </sheetView>
  </sheetViews>
  <sheetFormatPr defaultRowHeight="23.25" outlineLevelCol="1"/>
  <cols>
    <col min="1" max="1" width="4.5703125" style="169" customWidth="1"/>
    <col min="2" max="2" width="30.140625" style="170" customWidth="1"/>
    <col min="3" max="3" width="27.7109375" style="171" customWidth="1"/>
    <col min="4" max="4" width="15.28515625" style="171" customWidth="1"/>
    <col min="5" max="5" width="19.5703125" style="172" customWidth="1"/>
    <col min="6" max="6" width="21.28515625" style="173" customWidth="1"/>
    <col min="7" max="7" width="15.5703125" style="174" customWidth="1"/>
    <col min="8" max="8" width="61.140625" style="174" customWidth="1"/>
    <col min="9" max="9" width="26.85546875" style="174" hidden="1" customWidth="1"/>
    <col min="10" max="10" width="12.5703125" style="175" hidden="1" customWidth="1" outlineLevel="1"/>
    <col min="11" max="11" width="12.140625" style="176" hidden="1" customWidth="1" outlineLevel="1"/>
    <col min="12" max="12" width="11.5703125" style="176" hidden="1" customWidth="1" outlineLevel="1"/>
    <col min="13" max="13" width="11" style="176" hidden="1" customWidth="1" outlineLevel="1"/>
    <col min="14" max="14" width="12.42578125" style="176" hidden="1" customWidth="1" outlineLevel="1"/>
    <col min="15" max="15" width="13.28515625" style="176" hidden="1" customWidth="1" outlineLevel="1"/>
    <col min="16" max="16" width="12.85546875" style="176" hidden="1" customWidth="1" outlineLevel="1"/>
    <col min="17" max="17" width="17.5703125" style="177" hidden="1" customWidth="1" outlineLevel="1"/>
    <col min="18" max="18" width="13.28515625" style="178" hidden="1" customWidth="1" outlineLevel="1"/>
    <col min="19" max="19" width="0.140625" style="178" customWidth="1" outlineLevel="1"/>
    <col min="20" max="20" width="23.7109375" style="505" customWidth="1" outlineLevel="1"/>
    <col min="21" max="24" width="23.7109375" style="179" customWidth="1"/>
    <col min="25" max="26" width="17.7109375" style="448" customWidth="1"/>
    <col min="27" max="27" width="17.42578125" style="180" customWidth="1"/>
    <col min="28" max="16384" width="9.140625" style="171"/>
  </cols>
  <sheetData>
    <row r="1" spans="1:129" s="194" customFormat="1" ht="122.25" customHeight="1" thickBot="1">
      <c r="A1" s="181"/>
      <c r="B1" s="182" t="s">
        <v>70</v>
      </c>
      <c r="C1" s="183" t="s">
        <v>36</v>
      </c>
      <c r="D1" s="183" t="s">
        <v>37</v>
      </c>
      <c r="E1" s="184" t="s">
        <v>384</v>
      </c>
      <c r="F1" s="185" t="s">
        <v>1713</v>
      </c>
      <c r="G1" s="186" t="s">
        <v>129</v>
      </c>
      <c r="H1" s="186" t="s">
        <v>176</v>
      </c>
      <c r="I1" s="187" t="s">
        <v>71</v>
      </c>
      <c r="J1" s="188" t="s">
        <v>175</v>
      </c>
      <c r="K1" s="189" t="s">
        <v>210</v>
      </c>
      <c r="L1" s="189" t="s">
        <v>211</v>
      </c>
      <c r="M1" s="189" t="s">
        <v>212</v>
      </c>
      <c r="N1" s="189" t="s">
        <v>207</v>
      </c>
      <c r="O1" s="189" t="s">
        <v>208</v>
      </c>
      <c r="P1" s="189" t="s">
        <v>209</v>
      </c>
      <c r="Q1" s="190" t="s">
        <v>72</v>
      </c>
      <c r="R1" s="191" t="s">
        <v>370</v>
      </c>
      <c r="S1" s="191"/>
      <c r="T1" s="502" t="s">
        <v>2686</v>
      </c>
      <c r="U1" s="192" t="s">
        <v>1712</v>
      </c>
      <c r="V1" s="192" t="s">
        <v>1778</v>
      </c>
      <c r="W1" s="192" t="s">
        <v>2687</v>
      </c>
      <c r="X1" s="192" t="s">
        <v>2688</v>
      </c>
      <c r="Y1" s="193" t="s">
        <v>2690</v>
      </c>
      <c r="Z1" s="193" t="s">
        <v>1820</v>
      </c>
      <c r="AA1" s="459" t="s">
        <v>1816</v>
      </c>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row>
    <row r="2" spans="1:129" ht="22.5" customHeight="1" thickBot="1">
      <c r="B2" s="195"/>
      <c r="C2" s="196"/>
      <c r="D2" s="196"/>
      <c r="E2" s="197"/>
      <c r="F2" s="198"/>
      <c r="G2" s="196"/>
      <c r="H2" s="199" t="s">
        <v>177</v>
      </c>
      <c r="I2" s="196"/>
      <c r="J2" s="200"/>
      <c r="K2" s="201"/>
      <c r="L2" s="201"/>
      <c r="M2" s="201"/>
      <c r="N2" s="201"/>
      <c r="O2" s="201"/>
      <c r="P2" s="201"/>
      <c r="Q2" s="202"/>
      <c r="R2" s="203"/>
      <c r="S2" s="203"/>
      <c r="T2" s="503"/>
      <c r="U2" s="204"/>
      <c r="V2" s="204"/>
      <c r="W2" s="204"/>
      <c r="X2" s="204"/>
      <c r="Y2" s="205"/>
      <c r="Z2" s="205"/>
      <c r="AA2" s="460"/>
    </row>
    <row r="3" spans="1:129" ht="117.75" customHeight="1" thickBot="1">
      <c r="B3" s="462" t="s">
        <v>452</v>
      </c>
      <c r="C3" s="463"/>
      <c r="D3" s="341" t="s">
        <v>1</v>
      </c>
      <c r="E3" s="294" t="s">
        <v>1540</v>
      </c>
      <c r="F3" s="345">
        <v>931783</v>
      </c>
      <c r="G3" s="270" t="s">
        <v>130</v>
      </c>
      <c r="H3" s="466" t="s">
        <v>1542</v>
      </c>
      <c r="I3" s="295" t="s">
        <v>1543</v>
      </c>
      <c r="J3" s="296">
        <v>8</v>
      </c>
      <c r="K3" s="297">
        <v>26</v>
      </c>
      <c r="L3" s="297">
        <v>13</v>
      </c>
      <c r="M3" s="297">
        <v>13</v>
      </c>
      <c r="N3" s="297">
        <v>54.5</v>
      </c>
      <c r="O3" s="297">
        <v>27.8</v>
      </c>
      <c r="P3" s="297">
        <v>28.5</v>
      </c>
      <c r="Q3" s="273">
        <v>4.3180350000000006E-2</v>
      </c>
      <c r="R3" s="327">
        <v>6.5</v>
      </c>
      <c r="S3" s="327">
        <f>SUM((U3*15)/100)</f>
        <v>103.5</v>
      </c>
      <c r="T3" s="504">
        <f>SUM(U3-S3)</f>
        <v>586.5</v>
      </c>
      <c r="U3" s="298">
        <v>690</v>
      </c>
      <c r="V3" s="298">
        <v>820</v>
      </c>
      <c r="W3" s="298"/>
      <c r="X3" s="298">
        <f>W3*T3</f>
        <v>0</v>
      </c>
      <c r="Y3" s="501" t="s">
        <v>2685</v>
      </c>
      <c r="Z3" s="205" t="s">
        <v>2689</v>
      </c>
      <c r="AA3" s="461"/>
    </row>
    <row r="4" spans="1:129" ht="22.5" customHeight="1" thickBot="1">
      <c r="B4" s="195"/>
      <c r="C4" s="196"/>
      <c r="D4" s="196"/>
      <c r="E4" s="197"/>
      <c r="F4" s="198"/>
      <c r="G4" s="196"/>
      <c r="H4" s="199" t="s">
        <v>583</v>
      </c>
      <c r="I4" s="196"/>
      <c r="J4" s="200"/>
      <c r="K4" s="201"/>
      <c r="L4" s="201"/>
      <c r="M4" s="201"/>
      <c r="N4" s="201"/>
      <c r="O4" s="201"/>
      <c r="P4" s="201"/>
      <c r="Q4" s="202"/>
      <c r="R4" s="203"/>
      <c r="S4" s="327">
        <f t="shared" ref="S4:S67" si="0">SUM((U4*15)/100)</f>
        <v>0</v>
      </c>
      <c r="T4" s="504">
        <f t="shared" ref="T4:T67" si="1">SUM(U4-S4)</f>
        <v>0</v>
      </c>
      <c r="U4" s="204">
        <v>0</v>
      </c>
      <c r="V4" s="204">
        <v>0</v>
      </c>
      <c r="W4" s="204"/>
      <c r="X4" s="204">
        <f t="shared" ref="X4:X67" si="2">W4*T4</f>
        <v>0</v>
      </c>
      <c r="Y4" s="205"/>
      <c r="Z4" s="205"/>
      <c r="AA4" s="461"/>
    </row>
    <row r="5" spans="1:129" ht="114" customHeight="1" thickBot="1">
      <c r="B5" s="226" t="s">
        <v>582</v>
      </c>
      <c r="C5" s="227"/>
      <c r="D5" s="228" t="s">
        <v>1</v>
      </c>
      <c r="E5" s="229" t="s">
        <v>778</v>
      </c>
      <c r="F5" s="230">
        <v>931772</v>
      </c>
      <c r="G5" s="231" t="s">
        <v>130</v>
      </c>
      <c r="H5" s="232" t="s">
        <v>1200</v>
      </c>
      <c r="I5" s="343">
        <v>8693807223486</v>
      </c>
      <c r="J5" s="233">
        <v>24</v>
      </c>
      <c r="K5" s="234">
        <v>6</v>
      </c>
      <c r="L5" s="234">
        <v>6</v>
      </c>
      <c r="M5" s="234">
        <v>24</v>
      </c>
      <c r="N5" s="234">
        <v>25.5</v>
      </c>
      <c r="O5" s="234">
        <v>38</v>
      </c>
      <c r="P5" s="234">
        <v>26</v>
      </c>
      <c r="Q5" s="235">
        <v>2.5194000000000001E-2</v>
      </c>
      <c r="R5" s="441">
        <v>8.9</v>
      </c>
      <c r="S5" s="327">
        <f t="shared" si="0"/>
        <v>60</v>
      </c>
      <c r="T5" s="504">
        <f t="shared" si="1"/>
        <v>340</v>
      </c>
      <c r="U5" s="344">
        <v>400</v>
      </c>
      <c r="V5" s="344">
        <v>470</v>
      </c>
      <c r="W5" s="344"/>
      <c r="X5" s="344">
        <f t="shared" si="2"/>
        <v>0</v>
      </c>
      <c r="Y5" s="501" t="s">
        <v>2685</v>
      </c>
      <c r="Z5" s="205" t="s">
        <v>2689</v>
      </c>
      <c r="AA5" s="461"/>
    </row>
    <row r="6" spans="1:129" ht="147" customHeight="1" thickBot="1">
      <c r="B6" s="236" t="s">
        <v>582</v>
      </c>
      <c r="C6" s="237"/>
      <c r="D6" s="238" t="s">
        <v>1</v>
      </c>
      <c r="E6" s="239" t="s">
        <v>1056</v>
      </c>
      <c r="F6" s="240">
        <v>931782</v>
      </c>
      <c r="G6" s="241" t="s">
        <v>130</v>
      </c>
      <c r="H6" s="242" t="s">
        <v>1201</v>
      </c>
      <c r="I6" s="259">
        <v>8693807225572</v>
      </c>
      <c r="J6" s="243">
        <v>24</v>
      </c>
      <c r="K6" s="244">
        <v>7</v>
      </c>
      <c r="L6" s="244">
        <v>7</v>
      </c>
      <c r="M6" s="244">
        <v>22</v>
      </c>
      <c r="N6" s="244">
        <v>43</v>
      </c>
      <c r="O6" s="244">
        <v>23.5</v>
      </c>
      <c r="P6" s="244">
        <v>30.2</v>
      </c>
      <c r="Q6" s="245">
        <v>3.0517099999999998E-2</v>
      </c>
      <c r="R6" s="303">
        <v>11</v>
      </c>
      <c r="S6" s="327">
        <f t="shared" si="0"/>
        <v>67.5</v>
      </c>
      <c r="T6" s="504">
        <f t="shared" si="1"/>
        <v>382.5</v>
      </c>
      <c r="U6" s="261">
        <v>450</v>
      </c>
      <c r="V6" s="261">
        <v>530</v>
      </c>
      <c r="W6" s="261"/>
      <c r="X6" s="261">
        <f t="shared" si="2"/>
        <v>0</v>
      </c>
      <c r="Y6" s="501" t="s">
        <v>2685</v>
      </c>
      <c r="Z6" s="205">
        <v>0</v>
      </c>
      <c r="AA6" s="461"/>
    </row>
    <row r="7" spans="1:129" ht="130.5" customHeight="1" thickBot="1">
      <c r="B7" s="236" t="s">
        <v>582</v>
      </c>
      <c r="C7" s="237"/>
      <c r="D7" s="238" t="s">
        <v>1</v>
      </c>
      <c r="E7" s="239" t="s">
        <v>779</v>
      </c>
      <c r="F7" s="240">
        <v>931775</v>
      </c>
      <c r="G7" s="241" t="s">
        <v>130</v>
      </c>
      <c r="H7" s="242" t="s">
        <v>1402</v>
      </c>
      <c r="I7" s="259">
        <v>8693807223493</v>
      </c>
      <c r="J7" s="243">
        <v>24</v>
      </c>
      <c r="K7" s="244">
        <v>7</v>
      </c>
      <c r="L7" s="244">
        <v>7</v>
      </c>
      <c r="M7" s="244">
        <v>22.5</v>
      </c>
      <c r="N7" s="244">
        <v>30</v>
      </c>
      <c r="O7" s="244">
        <v>44</v>
      </c>
      <c r="P7" s="244">
        <v>24.5</v>
      </c>
      <c r="Q7" s="245">
        <v>3.2340000000000001E-2</v>
      </c>
      <c r="R7" s="303">
        <v>9.1999999999999993</v>
      </c>
      <c r="S7" s="327">
        <f t="shared" si="0"/>
        <v>60</v>
      </c>
      <c r="T7" s="504">
        <f t="shared" si="1"/>
        <v>340</v>
      </c>
      <c r="U7" s="261">
        <v>400</v>
      </c>
      <c r="V7" s="261">
        <v>470</v>
      </c>
      <c r="W7" s="261"/>
      <c r="X7" s="261">
        <f t="shared" si="2"/>
        <v>0</v>
      </c>
      <c r="Y7" s="501" t="s">
        <v>2685</v>
      </c>
      <c r="Z7" s="205" t="s">
        <v>2689</v>
      </c>
      <c r="AA7" s="461"/>
    </row>
    <row r="8" spans="1:129" ht="144" customHeight="1" thickBot="1">
      <c r="B8" s="246" t="s">
        <v>582</v>
      </c>
      <c r="C8" s="247"/>
      <c r="D8" s="208" t="s">
        <v>1</v>
      </c>
      <c r="E8" s="209" t="s">
        <v>586</v>
      </c>
      <c r="F8" s="248">
        <v>931786</v>
      </c>
      <c r="G8" s="249" t="s">
        <v>130</v>
      </c>
      <c r="H8" s="212" t="s">
        <v>1199</v>
      </c>
      <c r="I8" s="464">
        <v>8693807216952</v>
      </c>
      <c r="J8" s="213">
        <v>24</v>
      </c>
      <c r="K8" s="214">
        <v>8</v>
      </c>
      <c r="L8" s="214">
        <v>8</v>
      </c>
      <c r="M8" s="214">
        <v>24.5</v>
      </c>
      <c r="N8" s="214">
        <v>26</v>
      </c>
      <c r="O8" s="214">
        <v>49</v>
      </c>
      <c r="P8" s="214">
        <v>32</v>
      </c>
      <c r="Q8" s="215">
        <v>4.1000000000000002E-2</v>
      </c>
      <c r="R8" s="360">
        <v>12.455</v>
      </c>
      <c r="S8" s="327">
        <f t="shared" si="0"/>
        <v>75</v>
      </c>
      <c r="T8" s="504">
        <f t="shared" si="1"/>
        <v>425</v>
      </c>
      <c r="U8" s="483">
        <v>500</v>
      </c>
      <c r="V8" s="483">
        <v>590</v>
      </c>
      <c r="W8" s="483"/>
      <c r="X8" s="483">
        <f t="shared" si="2"/>
        <v>0</v>
      </c>
      <c r="Y8" s="501" t="s">
        <v>2685</v>
      </c>
      <c r="Z8" s="205">
        <v>0</v>
      </c>
      <c r="AA8" s="461"/>
    </row>
    <row r="9" spans="1:129" ht="22.5" customHeight="1" thickBot="1">
      <c r="B9" s="195"/>
      <c r="C9" s="196"/>
      <c r="D9" s="196"/>
      <c r="E9" s="197"/>
      <c r="F9" s="198"/>
      <c r="G9" s="196"/>
      <c r="H9" s="199" t="s">
        <v>178</v>
      </c>
      <c r="I9" s="196"/>
      <c r="J9" s="200"/>
      <c r="K9" s="201"/>
      <c r="L9" s="201"/>
      <c r="M9" s="201"/>
      <c r="N9" s="201"/>
      <c r="O9" s="201"/>
      <c r="P9" s="201"/>
      <c r="Q9" s="202"/>
      <c r="R9" s="203"/>
      <c r="S9" s="327">
        <f t="shared" si="0"/>
        <v>0</v>
      </c>
      <c r="T9" s="504">
        <f t="shared" si="1"/>
        <v>0</v>
      </c>
      <c r="U9" s="204">
        <v>0</v>
      </c>
      <c r="V9" s="204">
        <v>0</v>
      </c>
      <c r="W9" s="204"/>
      <c r="X9" s="204">
        <f t="shared" si="2"/>
        <v>0</v>
      </c>
      <c r="Y9" s="205"/>
      <c r="Z9" s="205"/>
      <c r="AA9" s="461"/>
    </row>
    <row r="10" spans="1:129" ht="177" customHeight="1" thickBot="1">
      <c r="B10" s="267" t="s">
        <v>457</v>
      </c>
      <c r="C10" s="268"/>
      <c r="D10" s="264" t="s">
        <v>1</v>
      </c>
      <c r="E10" s="265" t="s">
        <v>64</v>
      </c>
      <c r="F10" s="269">
        <v>931790</v>
      </c>
      <c r="G10" s="270" t="s">
        <v>130</v>
      </c>
      <c r="H10" s="469" t="s">
        <v>1716</v>
      </c>
      <c r="I10" s="295">
        <v>8693807199958</v>
      </c>
      <c r="J10" s="271">
        <v>6</v>
      </c>
      <c r="K10" s="272">
        <v>25</v>
      </c>
      <c r="L10" s="272">
        <v>26.2</v>
      </c>
      <c r="M10" s="272">
        <v>24.3</v>
      </c>
      <c r="N10" s="272">
        <v>51.5</v>
      </c>
      <c r="O10" s="272">
        <v>68</v>
      </c>
      <c r="P10" s="272">
        <v>46</v>
      </c>
      <c r="Q10" s="273">
        <v>0.1673</v>
      </c>
      <c r="R10" s="327">
        <v>25.5</v>
      </c>
      <c r="S10" s="327">
        <f t="shared" si="0"/>
        <v>268.5</v>
      </c>
      <c r="T10" s="504">
        <f t="shared" si="1"/>
        <v>1521.5</v>
      </c>
      <c r="U10" s="298">
        <v>1790</v>
      </c>
      <c r="V10" s="298">
        <v>2110</v>
      </c>
      <c r="W10" s="298"/>
      <c r="X10" s="298">
        <f t="shared" si="2"/>
        <v>0</v>
      </c>
      <c r="Y10" s="501" t="s">
        <v>2685</v>
      </c>
      <c r="Z10" s="205" t="s">
        <v>2689</v>
      </c>
      <c r="AA10" s="461"/>
    </row>
    <row r="11" spans="1:129" ht="22.5" customHeight="1" thickBot="1">
      <c r="B11" s="195"/>
      <c r="C11" s="196"/>
      <c r="D11" s="196"/>
      <c r="E11" s="197"/>
      <c r="F11" s="198"/>
      <c r="G11" s="196"/>
      <c r="H11" s="199" t="s">
        <v>179</v>
      </c>
      <c r="I11" s="196"/>
      <c r="J11" s="200"/>
      <c r="K11" s="201"/>
      <c r="L11" s="201"/>
      <c r="M11" s="201"/>
      <c r="N11" s="201"/>
      <c r="O11" s="201"/>
      <c r="P11" s="201"/>
      <c r="Q11" s="202"/>
      <c r="R11" s="203"/>
      <c r="S11" s="327">
        <f t="shared" si="0"/>
        <v>0</v>
      </c>
      <c r="T11" s="504">
        <f t="shared" si="1"/>
        <v>0</v>
      </c>
      <c r="U11" s="204">
        <v>0</v>
      </c>
      <c r="V11" s="204">
        <v>0</v>
      </c>
      <c r="W11" s="204"/>
      <c r="X11" s="204">
        <f t="shared" si="2"/>
        <v>0</v>
      </c>
      <c r="Y11" s="205"/>
      <c r="Z11" s="205"/>
      <c r="AA11" s="461"/>
    </row>
    <row r="12" spans="1:129" ht="94.5" customHeight="1" thickBot="1">
      <c r="B12" s="274" t="s">
        <v>1728</v>
      </c>
      <c r="C12" s="275"/>
      <c r="D12" s="276" t="s">
        <v>1</v>
      </c>
      <c r="E12" s="277" t="s">
        <v>2</v>
      </c>
      <c r="F12" s="210">
        <v>943879</v>
      </c>
      <c r="G12" s="278" t="s">
        <v>130</v>
      </c>
      <c r="H12" s="279" t="s">
        <v>1434</v>
      </c>
      <c r="I12" s="485">
        <v>8693807131491</v>
      </c>
      <c r="J12" s="280">
        <v>12</v>
      </c>
      <c r="K12" s="281">
        <v>7.5</v>
      </c>
      <c r="L12" s="272">
        <v>7.5</v>
      </c>
      <c r="M12" s="272">
        <v>37</v>
      </c>
      <c r="N12" s="281">
        <v>48</v>
      </c>
      <c r="O12" s="281">
        <v>17.5</v>
      </c>
      <c r="P12" s="281">
        <v>39</v>
      </c>
      <c r="Q12" s="282">
        <v>3.2760000000000004E-2</v>
      </c>
      <c r="R12" s="470">
        <v>8.5500000000000007</v>
      </c>
      <c r="S12" s="327">
        <f t="shared" si="0"/>
        <v>72</v>
      </c>
      <c r="T12" s="504">
        <f t="shared" si="1"/>
        <v>408</v>
      </c>
      <c r="U12" s="424">
        <v>480</v>
      </c>
      <c r="V12" s="424">
        <v>570</v>
      </c>
      <c r="W12" s="424"/>
      <c r="X12" s="424">
        <f t="shared" si="2"/>
        <v>0</v>
      </c>
      <c r="Y12" s="205">
        <v>40</v>
      </c>
      <c r="Z12" s="205" t="s">
        <v>2689</v>
      </c>
      <c r="AA12" s="461"/>
    </row>
    <row r="13" spans="1:129" ht="94.5" customHeight="1" thickBot="1">
      <c r="A13" s="169" t="s">
        <v>1819</v>
      </c>
      <c r="B13" s="236" t="s">
        <v>1732</v>
      </c>
      <c r="C13" s="283"/>
      <c r="D13" s="238" t="s">
        <v>1</v>
      </c>
      <c r="E13" s="239" t="s">
        <v>2</v>
      </c>
      <c r="F13" s="240">
        <v>943880</v>
      </c>
      <c r="G13" s="241" t="s">
        <v>130</v>
      </c>
      <c r="H13" s="242" t="s">
        <v>1434</v>
      </c>
      <c r="I13" s="259">
        <v>8693807131491</v>
      </c>
      <c r="J13" s="243">
        <v>12</v>
      </c>
      <c r="K13" s="244">
        <v>7.5</v>
      </c>
      <c r="L13" s="244">
        <v>7.5</v>
      </c>
      <c r="M13" s="244">
        <v>37</v>
      </c>
      <c r="N13" s="244">
        <v>48</v>
      </c>
      <c r="O13" s="244">
        <v>17.5</v>
      </c>
      <c r="P13" s="244">
        <v>39</v>
      </c>
      <c r="Q13" s="245">
        <v>3.2760000000000004E-2</v>
      </c>
      <c r="R13" s="303">
        <v>8.5500000000000007</v>
      </c>
      <c r="S13" s="327">
        <f t="shared" si="0"/>
        <v>72</v>
      </c>
      <c r="T13" s="504">
        <f t="shared" si="1"/>
        <v>408</v>
      </c>
      <c r="U13" s="261">
        <v>480</v>
      </c>
      <c r="V13" s="261">
        <v>570</v>
      </c>
      <c r="W13" s="261"/>
      <c r="X13" s="261">
        <f t="shared" si="2"/>
        <v>0</v>
      </c>
      <c r="Y13" s="205">
        <v>63</v>
      </c>
      <c r="Z13" s="205"/>
      <c r="AA13" s="461"/>
    </row>
    <row r="14" spans="1:129" ht="94.5" customHeight="1" thickBot="1">
      <c r="A14" s="169" t="s">
        <v>1819</v>
      </c>
      <c r="B14" s="236" t="s">
        <v>1733</v>
      </c>
      <c r="C14" s="283"/>
      <c r="D14" s="238" t="s">
        <v>1</v>
      </c>
      <c r="E14" s="239" t="s">
        <v>2</v>
      </c>
      <c r="F14" s="240">
        <v>943881</v>
      </c>
      <c r="G14" s="241" t="s">
        <v>130</v>
      </c>
      <c r="H14" s="242" t="s">
        <v>1434</v>
      </c>
      <c r="I14" s="259">
        <v>8693807131491</v>
      </c>
      <c r="J14" s="243">
        <v>12</v>
      </c>
      <c r="K14" s="244">
        <v>7.5</v>
      </c>
      <c r="L14" s="244">
        <v>7.5</v>
      </c>
      <c r="M14" s="244">
        <v>37</v>
      </c>
      <c r="N14" s="244">
        <v>48</v>
      </c>
      <c r="O14" s="244">
        <v>17.5</v>
      </c>
      <c r="P14" s="244">
        <v>39</v>
      </c>
      <c r="Q14" s="245">
        <v>3.2760000000000004E-2</v>
      </c>
      <c r="R14" s="303">
        <v>8.5500000000000007</v>
      </c>
      <c r="S14" s="327">
        <f t="shared" si="0"/>
        <v>72</v>
      </c>
      <c r="T14" s="504">
        <f t="shared" si="1"/>
        <v>408</v>
      </c>
      <c r="U14" s="261">
        <v>480</v>
      </c>
      <c r="V14" s="261">
        <v>570</v>
      </c>
      <c r="W14" s="261"/>
      <c r="X14" s="261">
        <f t="shared" si="2"/>
        <v>0</v>
      </c>
      <c r="Y14" s="205">
        <v>41</v>
      </c>
      <c r="Z14" s="205"/>
      <c r="AA14" s="461"/>
    </row>
    <row r="15" spans="1:129" ht="161.25" customHeight="1" thickBot="1">
      <c r="B15" s="246" t="s">
        <v>1494</v>
      </c>
      <c r="C15" s="253"/>
      <c r="D15" s="208" t="s">
        <v>1</v>
      </c>
      <c r="E15" s="239" t="s">
        <v>510</v>
      </c>
      <c r="F15" s="254">
        <v>931792</v>
      </c>
      <c r="G15" s="255" t="s">
        <v>130</v>
      </c>
      <c r="H15" s="212" t="s">
        <v>1435</v>
      </c>
      <c r="I15" s="484">
        <v>8693807131576</v>
      </c>
      <c r="J15" s="213">
        <v>6</v>
      </c>
      <c r="K15" s="214">
        <v>28.5</v>
      </c>
      <c r="L15" s="214">
        <v>16.600000000000001</v>
      </c>
      <c r="M15" s="214">
        <v>22</v>
      </c>
      <c r="N15" s="214">
        <v>30.5</v>
      </c>
      <c r="O15" s="214">
        <v>52.5</v>
      </c>
      <c r="P15" s="214">
        <v>47</v>
      </c>
      <c r="Q15" s="215">
        <v>7.5258749999999999E-2</v>
      </c>
      <c r="R15" s="360">
        <v>11.9</v>
      </c>
      <c r="S15" s="327">
        <f t="shared" si="0"/>
        <v>165</v>
      </c>
      <c r="T15" s="504">
        <f t="shared" si="1"/>
        <v>935</v>
      </c>
      <c r="U15" s="425">
        <v>1100</v>
      </c>
      <c r="V15" s="425">
        <v>1300</v>
      </c>
      <c r="W15" s="425"/>
      <c r="X15" s="425">
        <f t="shared" si="2"/>
        <v>0</v>
      </c>
      <c r="Y15" s="205">
        <v>2</v>
      </c>
      <c r="Z15" s="205" t="s">
        <v>2689</v>
      </c>
      <c r="AA15" s="461"/>
    </row>
    <row r="16" spans="1:129" ht="161.25" customHeight="1" thickBot="1">
      <c r="B16" s="257" t="s">
        <v>1452</v>
      </c>
      <c r="C16" s="284"/>
      <c r="D16" s="238" t="s">
        <v>1</v>
      </c>
      <c r="E16" s="239" t="s">
        <v>1579</v>
      </c>
      <c r="F16" s="285">
        <v>943906</v>
      </c>
      <c r="G16" s="241" t="s">
        <v>130</v>
      </c>
      <c r="H16" s="242" t="s">
        <v>1610</v>
      </c>
      <c r="I16" s="259">
        <v>8693807227446</v>
      </c>
      <c r="J16" s="243">
        <v>4</v>
      </c>
      <c r="K16" s="244">
        <v>15.5</v>
      </c>
      <c r="L16" s="244">
        <v>27</v>
      </c>
      <c r="M16" s="244">
        <v>35.5</v>
      </c>
      <c r="N16" s="244">
        <v>37.5</v>
      </c>
      <c r="O16" s="244">
        <v>55</v>
      </c>
      <c r="P16" s="244">
        <v>33</v>
      </c>
      <c r="Q16" s="245">
        <v>6.8062499999999998E-2</v>
      </c>
      <c r="R16" s="303">
        <v>8.4</v>
      </c>
      <c r="S16" s="327">
        <f t="shared" si="0"/>
        <v>223.5</v>
      </c>
      <c r="T16" s="504">
        <f t="shared" si="1"/>
        <v>1266.5</v>
      </c>
      <c r="U16" s="261">
        <v>1490</v>
      </c>
      <c r="V16" s="261">
        <v>1760</v>
      </c>
      <c r="W16" s="261"/>
      <c r="X16" s="261">
        <f t="shared" si="2"/>
        <v>0</v>
      </c>
      <c r="Y16" s="501" t="s">
        <v>2685</v>
      </c>
      <c r="Z16" s="205" t="s">
        <v>2689</v>
      </c>
      <c r="AA16" s="461"/>
    </row>
    <row r="17" spans="1:27" ht="161.25" customHeight="1" thickBot="1">
      <c r="A17" s="169" t="s">
        <v>1819</v>
      </c>
      <c r="B17" s="257" t="s">
        <v>1734</v>
      </c>
      <c r="C17" s="284"/>
      <c r="D17" s="238" t="s">
        <v>1</v>
      </c>
      <c r="E17" s="239" t="s">
        <v>1579</v>
      </c>
      <c r="F17" s="285">
        <v>932236</v>
      </c>
      <c r="G17" s="241" t="s">
        <v>130</v>
      </c>
      <c r="H17" s="242" t="s">
        <v>1610</v>
      </c>
      <c r="I17" s="259">
        <v>8693807227446</v>
      </c>
      <c r="J17" s="243">
        <v>4</v>
      </c>
      <c r="K17" s="244">
        <v>15.5</v>
      </c>
      <c r="L17" s="244">
        <v>27</v>
      </c>
      <c r="M17" s="244">
        <v>35.5</v>
      </c>
      <c r="N17" s="244">
        <v>37.5</v>
      </c>
      <c r="O17" s="244">
        <v>55</v>
      </c>
      <c r="P17" s="244">
        <v>33</v>
      </c>
      <c r="Q17" s="245">
        <v>6.8062499999999998E-2</v>
      </c>
      <c r="R17" s="303">
        <v>8.4</v>
      </c>
      <c r="S17" s="327">
        <f t="shared" si="0"/>
        <v>223.5</v>
      </c>
      <c r="T17" s="504">
        <f t="shared" si="1"/>
        <v>1266.5</v>
      </c>
      <c r="U17" s="261">
        <v>1490</v>
      </c>
      <c r="V17" s="261">
        <v>1760</v>
      </c>
      <c r="W17" s="261"/>
      <c r="X17" s="261">
        <f t="shared" si="2"/>
        <v>0</v>
      </c>
      <c r="Y17" s="205">
        <v>12</v>
      </c>
      <c r="Z17" s="205"/>
      <c r="AA17" s="461"/>
    </row>
    <row r="18" spans="1:27" ht="161.25" customHeight="1" thickBot="1">
      <c r="A18" s="169" t="s">
        <v>1819</v>
      </c>
      <c r="B18" s="257" t="s">
        <v>1453</v>
      </c>
      <c r="C18" s="284"/>
      <c r="D18" s="238" t="s">
        <v>1</v>
      </c>
      <c r="E18" s="239" t="s">
        <v>1579</v>
      </c>
      <c r="F18" s="285">
        <v>954812</v>
      </c>
      <c r="G18" s="241" t="s">
        <v>130</v>
      </c>
      <c r="H18" s="242" t="s">
        <v>1610</v>
      </c>
      <c r="I18" s="259">
        <v>8693807227446</v>
      </c>
      <c r="J18" s="243">
        <v>4</v>
      </c>
      <c r="K18" s="244">
        <v>15.5</v>
      </c>
      <c r="L18" s="244">
        <v>27</v>
      </c>
      <c r="M18" s="244">
        <v>35.5</v>
      </c>
      <c r="N18" s="244">
        <v>37.5</v>
      </c>
      <c r="O18" s="244">
        <v>55</v>
      </c>
      <c r="P18" s="244">
        <v>33</v>
      </c>
      <c r="Q18" s="245">
        <v>6.8062499999999998E-2</v>
      </c>
      <c r="R18" s="303">
        <v>8.4</v>
      </c>
      <c r="S18" s="327">
        <f t="shared" si="0"/>
        <v>223.5</v>
      </c>
      <c r="T18" s="504">
        <f t="shared" si="1"/>
        <v>1266.5</v>
      </c>
      <c r="U18" s="261">
        <v>1490</v>
      </c>
      <c r="V18" s="261">
        <v>1760</v>
      </c>
      <c r="W18" s="261"/>
      <c r="X18" s="261">
        <f t="shared" si="2"/>
        <v>0</v>
      </c>
      <c r="Y18" s="205">
        <v>14</v>
      </c>
      <c r="Z18" s="205"/>
      <c r="AA18" s="461"/>
    </row>
    <row r="19" spans="1:27" ht="145.5" customHeight="1" thickBot="1">
      <c r="A19" s="169" t="s">
        <v>1819</v>
      </c>
      <c r="B19" s="236" t="s">
        <v>1493</v>
      </c>
      <c r="C19" s="283"/>
      <c r="D19" s="238" t="s">
        <v>1</v>
      </c>
      <c r="E19" s="239" t="s">
        <v>138</v>
      </c>
      <c r="F19" s="240">
        <v>931795</v>
      </c>
      <c r="G19" s="241" t="s">
        <v>130</v>
      </c>
      <c r="H19" s="242" t="s">
        <v>1202</v>
      </c>
      <c r="I19" s="259">
        <v>8693807161788</v>
      </c>
      <c r="J19" s="243">
        <v>6</v>
      </c>
      <c r="K19" s="244">
        <v>17</v>
      </c>
      <c r="L19" s="244">
        <v>25.2</v>
      </c>
      <c r="M19" s="244">
        <v>22</v>
      </c>
      <c r="N19" s="244">
        <v>26.5</v>
      </c>
      <c r="O19" s="244">
        <v>53.5</v>
      </c>
      <c r="P19" s="244">
        <v>47.5</v>
      </c>
      <c r="Q19" s="245">
        <v>6.5600000000000006E-2</v>
      </c>
      <c r="R19" s="303">
        <v>10.8</v>
      </c>
      <c r="S19" s="327">
        <f t="shared" si="0"/>
        <v>135</v>
      </c>
      <c r="T19" s="504">
        <f t="shared" si="1"/>
        <v>765</v>
      </c>
      <c r="U19" s="261">
        <v>900</v>
      </c>
      <c r="V19" s="261">
        <v>1060</v>
      </c>
      <c r="W19" s="261"/>
      <c r="X19" s="261">
        <f t="shared" si="2"/>
        <v>0</v>
      </c>
      <c r="Y19" s="205">
        <v>14</v>
      </c>
      <c r="Z19" s="205"/>
      <c r="AA19" s="461"/>
    </row>
    <row r="20" spans="1:27" ht="145.5" customHeight="1" thickBot="1">
      <c r="B20" s="236" t="s">
        <v>1493</v>
      </c>
      <c r="C20" s="283"/>
      <c r="D20" s="238" t="s">
        <v>1</v>
      </c>
      <c r="E20" s="239" t="s">
        <v>1359</v>
      </c>
      <c r="F20" s="240">
        <v>931799</v>
      </c>
      <c r="G20" s="241" t="s">
        <v>130</v>
      </c>
      <c r="H20" s="242" t="s">
        <v>1385</v>
      </c>
      <c r="I20" s="259">
        <v>8693807226418</v>
      </c>
      <c r="J20" s="243">
        <v>8</v>
      </c>
      <c r="K20" s="244">
        <v>45</v>
      </c>
      <c r="L20" s="244">
        <v>10.5</v>
      </c>
      <c r="M20" s="244">
        <v>8.5</v>
      </c>
      <c r="N20" s="244">
        <v>44.5</v>
      </c>
      <c r="O20" s="244">
        <v>19.5</v>
      </c>
      <c r="P20" s="244">
        <v>48.5</v>
      </c>
      <c r="Q20" s="245">
        <v>4.2085875000000002E-2</v>
      </c>
      <c r="R20" s="303">
        <v>9.9</v>
      </c>
      <c r="S20" s="327">
        <f t="shared" si="0"/>
        <v>135</v>
      </c>
      <c r="T20" s="504">
        <f t="shared" si="1"/>
        <v>765</v>
      </c>
      <c r="U20" s="261">
        <v>900</v>
      </c>
      <c r="V20" s="261">
        <v>1060</v>
      </c>
      <c r="W20" s="261"/>
      <c r="X20" s="261">
        <f t="shared" si="2"/>
        <v>0</v>
      </c>
      <c r="Y20" s="501" t="s">
        <v>2685</v>
      </c>
      <c r="Z20" s="205" t="s">
        <v>2689</v>
      </c>
      <c r="AA20" s="461"/>
    </row>
    <row r="21" spans="1:27" ht="145.5" customHeight="1" thickBot="1">
      <c r="B21" s="236" t="s">
        <v>1494</v>
      </c>
      <c r="C21" s="283"/>
      <c r="D21" s="238" t="s">
        <v>1</v>
      </c>
      <c r="E21" s="239" t="s">
        <v>1360</v>
      </c>
      <c r="F21" s="240">
        <v>935797</v>
      </c>
      <c r="G21" s="241" t="s">
        <v>130</v>
      </c>
      <c r="H21" s="242" t="s">
        <v>1386</v>
      </c>
      <c r="I21" s="259">
        <v>8693807226425</v>
      </c>
      <c r="J21" s="243">
        <v>4</v>
      </c>
      <c r="K21" s="244">
        <v>35.5</v>
      </c>
      <c r="L21" s="244">
        <v>27</v>
      </c>
      <c r="M21" s="244">
        <v>15.5</v>
      </c>
      <c r="N21" s="244">
        <v>55.5</v>
      </c>
      <c r="O21" s="244">
        <v>37.5</v>
      </c>
      <c r="P21" s="244">
        <v>34</v>
      </c>
      <c r="Q21" s="245">
        <v>7.0762500000000006E-2</v>
      </c>
      <c r="R21" s="303">
        <v>8.3000000000000007</v>
      </c>
      <c r="S21" s="327">
        <f t="shared" si="0"/>
        <v>223.5</v>
      </c>
      <c r="T21" s="504">
        <f t="shared" si="1"/>
        <v>1266.5</v>
      </c>
      <c r="U21" s="261">
        <v>1490</v>
      </c>
      <c r="V21" s="261">
        <v>1760</v>
      </c>
      <c r="W21" s="261"/>
      <c r="X21" s="261">
        <f t="shared" si="2"/>
        <v>0</v>
      </c>
      <c r="Y21" s="501" t="s">
        <v>2685</v>
      </c>
      <c r="Z21" s="205" t="s">
        <v>2689</v>
      </c>
      <c r="AA21" s="461"/>
    </row>
    <row r="22" spans="1:27" ht="145.5" customHeight="1" thickBot="1">
      <c r="A22" s="169" t="s">
        <v>1819</v>
      </c>
      <c r="B22" s="236" t="s">
        <v>1733</v>
      </c>
      <c r="C22" s="283"/>
      <c r="D22" s="238" t="s">
        <v>1</v>
      </c>
      <c r="E22" s="239" t="s">
        <v>1360</v>
      </c>
      <c r="F22" s="240">
        <v>945192</v>
      </c>
      <c r="G22" s="241" t="s">
        <v>130</v>
      </c>
      <c r="H22" s="242" t="s">
        <v>1386</v>
      </c>
      <c r="I22" s="259">
        <v>8693807226425</v>
      </c>
      <c r="J22" s="243">
        <v>4</v>
      </c>
      <c r="K22" s="244">
        <v>35.5</v>
      </c>
      <c r="L22" s="244">
        <v>27</v>
      </c>
      <c r="M22" s="244">
        <v>15.5</v>
      </c>
      <c r="N22" s="244">
        <v>55.5</v>
      </c>
      <c r="O22" s="244">
        <v>37.5</v>
      </c>
      <c r="P22" s="244">
        <v>34</v>
      </c>
      <c r="Q22" s="245">
        <v>7.0762500000000006E-2</v>
      </c>
      <c r="R22" s="303">
        <v>8.3000000000000007</v>
      </c>
      <c r="S22" s="327">
        <f t="shared" si="0"/>
        <v>223.5</v>
      </c>
      <c r="T22" s="504">
        <f t="shared" si="1"/>
        <v>1266.5</v>
      </c>
      <c r="U22" s="261">
        <v>1490</v>
      </c>
      <c r="V22" s="261">
        <v>1760</v>
      </c>
      <c r="W22" s="261"/>
      <c r="X22" s="261">
        <f t="shared" si="2"/>
        <v>0</v>
      </c>
      <c r="Y22" s="501" t="s">
        <v>2685</v>
      </c>
      <c r="Z22" s="205"/>
      <c r="AA22" s="461"/>
    </row>
    <row r="23" spans="1:27" ht="145.5" customHeight="1" thickBot="1">
      <c r="A23" s="169" t="s">
        <v>1819</v>
      </c>
      <c r="B23" s="236" t="s">
        <v>1493</v>
      </c>
      <c r="C23" s="283"/>
      <c r="D23" s="238" t="s">
        <v>1</v>
      </c>
      <c r="E23" s="239" t="s">
        <v>1360</v>
      </c>
      <c r="F23" s="240">
        <v>931803</v>
      </c>
      <c r="G23" s="241" t="s">
        <v>130</v>
      </c>
      <c r="H23" s="242" t="s">
        <v>1386</v>
      </c>
      <c r="I23" s="259">
        <v>8693807226425</v>
      </c>
      <c r="J23" s="243">
        <v>4</v>
      </c>
      <c r="K23" s="244">
        <v>35.5</v>
      </c>
      <c r="L23" s="244">
        <v>27</v>
      </c>
      <c r="M23" s="244">
        <v>15.5</v>
      </c>
      <c r="N23" s="244">
        <v>55.5</v>
      </c>
      <c r="O23" s="244">
        <v>37.5</v>
      </c>
      <c r="P23" s="244">
        <v>34</v>
      </c>
      <c r="Q23" s="245">
        <v>7.0762500000000006E-2</v>
      </c>
      <c r="R23" s="303">
        <v>8.3000000000000007</v>
      </c>
      <c r="S23" s="327">
        <f t="shared" si="0"/>
        <v>223.5</v>
      </c>
      <c r="T23" s="504">
        <f t="shared" si="1"/>
        <v>1266.5</v>
      </c>
      <c r="U23" s="261">
        <v>1490</v>
      </c>
      <c r="V23" s="261">
        <v>1760</v>
      </c>
      <c r="W23" s="261"/>
      <c r="X23" s="261">
        <f t="shared" si="2"/>
        <v>0</v>
      </c>
      <c r="Y23" s="501" t="s">
        <v>2685</v>
      </c>
      <c r="Z23" s="205"/>
      <c r="AA23" s="461"/>
    </row>
    <row r="24" spans="1:27" ht="143.25" customHeight="1" thickBot="1">
      <c r="B24" s="286" t="s">
        <v>1307</v>
      </c>
      <c r="C24" s="287"/>
      <c r="D24" s="238" t="s">
        <v>1</v>
      </c>
      <c r="E24" s="239" t="s">
        <v>1309</v>
      </c>
      <c r="F24" s="240">
        <v>931810</v>
      </c>
      <c r="G24" s="241" t="s">
        <v>130</v>
      </c>
      <c r="H24" s="242" t="s">
        <v>1394</v>
      </c>
      <c r="I24" s="259">
        <v>8693807226838</v>
      </c>
      <c r="J24" s="243" t="s">
        <v>1321</v>
      </c>
      <c r="K24" s="244">
        <v>28</v>
      </c>
      <c r="L24" s="244">
        <v>20</v>
      </c>
      <c r="M24" s="244">
        <v>24.3</v>
      </c>
      <c r="N24" s="244">
        <v>57.8</v>
      </c>
      <c r="O24" s="244">
        <v>41.5</v>
      </c>
      <c r="P24" s="244">
        <v>26.1</v>
      </c>
      <c r="Q24" s="260">
        <v>6.260607E-2</v>
      </c>
      <c r="R24" s="303">
        <v>10.5</v>
      </c>
      <c r="S24" s="327">
        <f t="shared" si="0"/>
        <v>298.5</v>
      </c>
      <c r="T24" s="504">
        <f t="shared" si="1"/>
        <v>1691.5</v>
      </c>
      <c r="U24" s="261">
        <v>1990</v>
      </c>
      <c r="V24" s="261">
        <v>2350</v>
      </c>
      <c r="W24" s="261"/>
      <c r="X24" s="261">
        <f t="shared" si="2"/>
        <v>0</v>
      </c>
      <c r="Y24" s="501" t="s">
        <v>2685</v>
      </c>
      <c r="Z24" s="205" t="s">
        <v>2689</v>
      </c>
      <c r="AA24" s="461"/>
    </row>
    <row r="25" spans="1:27" ht="101.25" customHeight="1" thickBot="1">
      <c r="B25" s="286" t="s">
        <v>1728</v>
      </c>
      <c r="C25" s="288"/>
      <c r="D25" s="238" t="s">
        <v>1</v>
      </c>
      <c r="E25" s="239" t="s">
        <v>148</v>
      </c>
      <c r="F25" s="240">
        <v>941740</v>
      </c>
      <c r="G25" s="241" t="s">
        <v>130</v>
      </c>
      <c r="H25" s="242" t="s">
        <v>2669</v>
      </c>
      <c r="I25" s="259">
        <v>8693807144415</v>
      </c>
      <c r="J25" s="243">
        <v>8</v>
      </c>
      <c r="K25" s="244">
        <v>12.5</v>
      </c>
      <c r="L25" s="244">
        <v>23.1</v>
      </c>
      <c r="M25" s="244">
        <v>20.5</v>
      </c>
      <c r="N25" s="244">
        <v>25</v>
      </c>
      <c r="O25" s="244">
        <v>52</v>
      </c>
      <c r="P25" s="244">
        <v>42</v>
      </c>
      <c r="Q25" s="245">
        <v>5.2999999999999999E-2</v>
      </c>
      <c r="R25" s="303">
        <v>12</v>
      </c>
      <c r="S25" s="327">
        <f t="shared" si="0"/>
        <v>148.5</v>
      </c>
      <c r="T25" s="504">
        <f t="shared" si="1"/>
        <v>841.5</v>
      </c>
      <c r="U25" s="261">
        <v>990</v>
      </c>
      <c r="V25" s="261">
        <v>1170</v>
      </c>
      <c r="W25" s="261"/>
      <c r="X25" s="261">
        <f t="shared" si="2"/>
        <v>0</v>
      </c>
      <c r="Y25" s="205">
        <v>11</v>
      </c>
      <c r="Z25" s="205" t="s">
        <v>2689</v>
      </c>
      <c r="AA25" s="461"/>
    </row>
    <row r="26" spans="1:27" ht="101.25" customHeight="1" thickBot="1">
      <c r="A26" s="169" t="s">
        <v>1819</v>
      </c>
      <c r="B26" s="286" t="s">
        <v>1494</v>
      </c>
      <c r="C26" s="288"/>
      <c r="D26" s="238" t="s">
        <v>1</v>
      </c>
      <c r="E26" s="239" t="s">
        <v>148</v>
      </c>
      <c r="F26" s="240">
        <v>941743</v>
      </c>
      <c r="G26" s="241" t="s">
        <v>130</v>
      </c>
      <c r="H26" s="242" t="s">
        <v>2669</v>
      </c>
      <c r="I26" s="295">
        <v>8693807144415</v>
      </c>
      <c r="J26" s="243">
        <v>8</v>
      </c>
      <c r="K26" s="244">
        <v>12.5</v>
      </c>
      <c r="L26" s="244">
        <v>23.1</v>
      </c>
      <c r="M26" s="244">
        <v>20.5</v>
      </c>
      <c r="N26" s="244">
        <v>25</v>
      </c>
      <c r="O26" s="244">
        <v>52</v>
      </c>
      <c r="P26" s="244">
        <v>42</v>
      </c>
      <c r="Q26" s="245">
        <v>5.2999999999999999E-2</v>
      </c>
      <c r="R26" s="303">
        <v>12</v>
      </c>
      <c r="S26" s="327">
        <f t="shared" si="0"/>
        <v>148.5</v>
      </c>
      <c r="T26" s="504">
        <f t="shared" si="1"/>
        <v>841.5</v>
      </c>
      <c r="U26" s="298">
        <v>990</v>
      </c>
      <c r="V26" s="298">
        <v>1170</v>
      </c>
      <c r="W26" s="298"/>
      <c r="X26" s="298">
        <f t="shared" si="2"/>
        <v>0</v>
      </c>
      <c r="Y26" s="501" t="s">
        <v>2685</v>
      </c>
      <c r="Z26" s="205"/>
      <c r="AA26" s="461"/>
    </row>
    <row r="27" spans="1:27" ht="22.5" customHeight="1" thickBot="1">
      <c r="B27" s="195"/>
      <c r="C27" s="196"/>
      <c r="D27" s="196"/>
      <c r="E27" s="197"/>
      <c r="F27" s="198"/>
      <c r="G27" s="196"/>
      <c r="H27" s="199" t="s">
        <v>1721</v>
      </c>
      <c r="I27" s="196"/>
      <c r="J27" s="200"/>
      <c r="K27" s="201"/>
      <c r="L27" s="201"/>
      <c r="M27" s="201"/>
      <c r="N27" s="201"/>
      <c r="O27" s="201"/>
      <c r="P27" s="201"/>
      <c r="Q27" s="202"/>
      <c r="R27" s="203"/>
      <c r="S27" s="327">
        <f t="shared" si="0"/>
        <v>0</v>
      </c>
      <c r="T27" s="504">
        <f t="shared" si="1"/>
        <v>0</v>
      </c>
      <c r="U27" s="204">
        <v>0</v>
      </c>
      <c r="V27" s="204">
        <v>0</v>
      </c>
      <c r="W27" s="204"/>
      <c r="X27" s="204">
        <f t="shared" si="2"/>
        <v>0</v>
      </c>
      <c r="Y27" s="205"/>
      <c r="Z27" s="205"/>
      <c r="AA27" s="461"/>
    </row>
    <row r="28" spans="1:27" ht="119.25" customHeight="1" thickBot="1">
      <c r="B28" s="289" t="s">
        <v>174</v>
      </c>
      <c r="C28" s="290"/>
      <c r="D28" s="290" t="s">
        <v>1</v>
      </c>
      <c r="E28" s="219" t="s">
        <v>73</v>
      </c>
      <c r="F28" s="220">
        <v>968269</v>
      </c>
      <c r="G28" s="221" t="s">
        <v>130</v>
      </c>
      <c r="H28" s="471" t="s">
        <v>2599</v>
      </c>
      <c r="I28" s="266">
        <f>VLOOKUP(E28,'[1]MASTER DATA'!$D:$Q,14,FALSE)</f>
        <v>8693807208353</v>
      </c>
      <c r="J28" s="223"/>
      <c r="K28" s="224"/>
      <c r="L28" s="224"/>
      <c r="M28" s="224"/>
      <c r="N28" s="224"/>
      <c r="O28" s="224"/>
      <c r="P28" s="224"/>
      <c r="Q28" s="225"/>
      <c r="R28" s="334"/>
      <c r="S28" s="327">
        <f t="shared" si="0"/>
        <v>358.5</v>
      </c>
      <c r="T28" s="504">
        <f t="shared" si="1"/>
        <v>2031.5</v>
      </c>
      <c r="U28" s="261">
        <v>2390</v>
      </c>
      <c r="V28" s="261">
        <v>2812</v>
      </c>
      <c r="W28" s="261"/>
      <c r="X28" s="261">
        <f t="shared" si="2"/>
        <v>0</v>
      </c>
      <c r="Y28" s="501" t="s">
        <v>2685</v>
      </c>
      <c r="Z28" s="205" t="s">
        <v>2689</v>
      </c>
      <c r="AA28" s="461"/>
    </row>
    <row r="29" spans="1:27" ht="119.25" customHeight="1" thickBot="1">
      <c r="B29" s="267" t="s">
        <v>174</v>
      </c>
      <c r="C29" s="292"/>
      <c r="D29" s="293" t="s">
        <v>1723</v>
      </c>
      <c r="E29" s="294" t="s">
        <v>910</v>
      </c>
      <c r="F29" s="240">
        <v>932434</v>
      </c>
      <c r="G29" s="241" t="s">
        <v>130</v>
      </c>
      <c r="H29" s="472" t="s">
        <v>1722</v>
      </c>
      <c r="I29" s="295">
        <v>8693807217201</v>
      </c>
      <c r="J29" s="296">
        <v>1</v>
      </c>
      <c r="K29" s="297">
        <v>77.900000000000006</v>
      </c>
      <c r="L29" s="297">
        <v>27.7</v>
      </c>
      <c r="M29" s="297">
        <v>32.9</v>
      </c>
      <c r="N29" s="297">
        <v>79.400000000000006</v>
      </c>
      <c r="O29" s="297">
        <v>29.2</v>
      </c>
      <c r="P29" s="297">
        <v>35.4</v>
      </c>
      <c r="Q29" s="273">
        <v>8.207419199999999E-2</v>
      </c>
      <c r="R29" s="327">
        <v>11.3</v>
      </c>
      <c r="S29" s="327">
        <f t="shared" si="0"/>
        <v>742.5</v>
      </c>
      <c r="T29" s="504">
        <f t="shared" si="1"/>
        <v>4207.5</v>
      </c>
      <c r="U29" s="298">
        <v>4950</v>
      </c>
      <c r="V29" s="298">
        <v>5820</v>
      </c>
      <c r="W29" s="298"/>
      <c r="X29" s="298">
        <f t="shared" si="2"/>
        <v>0</v>
      </c>
      <c r="Y29" s="205">
        <v>85</v>
      </c>
      <c r="Z29" s="205">
        <v>0</v>
      </c>
      <c r="AA29" s="461" t="s">
        <v>1817</v>
      </c>
    </row>
    <row r="30" spans="1:27" ht="22.5" customHeight="1" thickBot="1">
      <c r="B30" s="195"/>
      <c r="C30" s="196"/>
      <c r="D30" s="196"/>
      <c r="E30" s="197"/>
      <c r="F30" s="198"/>
      <c r="G30" s="196"/>
      <c r="H30" s="199" t="s">
        <v>180</v>
      </c>
      <c r="I30" s="196"/>
      <c r="J30" s="200"/>
      <c r="K30" s="201"/>
      <c r="L30" s="201"/>
      <c r="M30" s="201"/>
      <c r="N30" s="201"/>
      <c r="O30" s="201"/>
      <c r="P30" s="201"/>
      <c r="Q30" s="202"/>
      <c r="R30" s="203"/>
      <c r="S30" s="327">
        <f t="shared" si="0"/>
        <v>0</v>
      </c>
      <c r="T30" s="504">
        <f t="shared" si="1"/>
        <v>0</v>
      </c>
      <c r="U30" s="204">
        <v>0</v>
      </c>
      <c r="V30" s="204">
        <v>0</v>
      </c>
      <c r="W30" s="204"/>
      <c r="X30" s="204">
        <f t="shared" si="2"/>
        <v>0</v>
      </c>
      <c r="Y30" s="205"/>
      <c r="Z30" s="205"/>
      <c r="AA30" s="461"/>
    </row>
    <row r="31" spans="1:27" ht="84" customHeight="1" thickBot="1">
      <c r="A31" s="169" t="s">
        <v>1819</v>
      </c>
      <c r="B31" s="236" t="s">
        <v>1758</v>
      </c>
      <c r="C31" s="288"/>
      <c r="D31" s="238" t="s">
        <v>1</v>
      </c>
      <c r="E31" s="239" t="s">
        <v>139</v>
      </c>
      <c r="F31" s="240">
        <v>945211</v>
      </c>
      <c r="G31" s="241" t="s">
        <v>130</v>
      </c>
      <c r="H31" s="242" t="s">
        <v>1436</v>
      </c>
      <c r="I31" s="259">
        <v>8693807136199</v>
      </c>
      <c r="J31" s="243">
        <v>12</v>
      </c>
      <c r="K31" s="244">
        <v>18.5</v>
      </c>
      <c r="L31" s="244">
        <v>9.5</v>
      </c>
      <c r="M31" s="244">
        <v>19.5</v>
      </c>
      <c r="N31" s="244">
        <v>30.5</v>
      </c>
      <c r="O31" s="244">
        <v>39</v>
      </c>
      <c r="P31" s="244">
        <v>42</v>
      </c>
      <c r="Q31" s="245">
        <v>0.05</v>
      </c>
      <c r="R31" s="303">
        <v>10.772</v>
      </c>
      <c r="S31" s="327">
        <f t="shared" si="0"/>
        <v>67.5</v>
      </c>
      <c r="T31" s="504">
        <f t="shared" si="1"/>
        <v>382.5</v>
      </c>
      <c r="U31" s="261">
        <v>450</v>
      </c>
      <c r="V31" s="261">
        <v>530</v>
      </c>
      <c r="W31" s="261"/>
      <c r="X31" s="261">
        <f t="shared" si="2"/>
        <v>0</v>
      </c>
      <c r="Y31" s="501" t="s">
        <v>2685</v>
      </c>
      <c r="Z31" s="205"/>
      <c r="AA31" s="461"/>
    </row>
    <row r="32" spans="1:27" ht="84" customHeight="1" thickBot="1">
      <c r="A32" s="169" t="s">
        <v>1819</v>
      </c>
      <c r="B32" s="236" t="s">
        <v>1759</v>
      </c>
      <c r="C32" s="288"/>
      <c r="D32" s="238" t="s">
        <v>1</v>
      </c>
      <c r="E32" s="239" t="s">
        <v>139</v>
      </c>
      <c r="F32" s="240">
        <v>945213</v>
      </c>
      <c r="G32" s="241" t="s">
        <v>130</v>
      </c>
      <c r="H32" s="242" t="s">
        <v>1436</v>
      </c>
      <c r="I32" s="259">
        <v>8693807136199</v>
      </c>
      <c r="J32" s="243">
        <v>12</v>
      </c>
      <c r="K32" s="244">
        <v>18.5</v>
      </c>
      <c r="L32" s="244">
        <v>9.5</v>
      </c>
      <c r="M32" s="244">
        <v>19.5</v>
      </c>
      <c r="N32" s="244">
        <v>30.5</v>
      </c>
      <c r="O32" s="244">
        <v>39</v>
      </c>
      <c r="P32" s="244">
        <v>42</v>
      </c>
      <c r="Q32" s="245">
        <v>0.05</v>
      </c>
      <c r="R32" s="303">
        <v>10.772</v>
      </c>
      <c r="S32" s="327">
        <f t="shared" si="0"/>
        <v>67.5</v>
      </c>
      <c r="T32" s="504">
        <f t="shared" si="1"/>
        <v>382.5</v>
      </c>
      <c r="U32" s="261">
        <v>450</v>
      </c>
      <c r="V32" s="261">
        <v>530</v>
      </c>
      <c r="W32" s="261"/>
      <c r="X32" s="261">
        <f t="shared" si="2"/>
        <v>0</v>
      </c>
      <c r="Y32" s="205">
        <v>62</v>
      </c>
      <c r="Z32" s="205"/>
      <c r="AA32" s="461"/>
    </row>
    <row r="33" spans="1:129" ht="84" customHeight="1" thickBot="1">
      <c r="A33" s="169" t="s">
        <v>1819</v>
      </c>
      <c r="B33" s="301" t="s">
        <v>1761</v>
      </c>
      <c r="C33" s="299"/>
      <c r="D33" s="264" t="s">
        <v>1</v>
      </c>
      <c r="E33" s="265" t="s">
        <v>1631</v>
      </c>
      <c r="F33" s="240">
        <v>945204</v>
      </c>
      <c r="G33" s="302" t="s">
        <v>130</v>
      </c>
      <c r="H33" s="469" t="s">
        <v>1663</v>
      </c>
      <c r="I33" s="486">
        <v>8693807227552</v>
      </c>
      <c r="J33" s="271">
        <v>8</v>
      </c>
      <c r="K33" s="272">
        <v>19</v>
      </c>
      <c r="L33" s="272">
        <v>8</v>
      </c>
      <c r="M33" s="272">
        <v>19</v>
      </c>
      <c r="N33" s="272">
        <v>34</v>
      </c>
      <c r="O33" s="272">
        <v>20.5</v>
      </c>
      <c r="P33" s="272">
        <v>33</v>
      </c>
      <c r="Q33" s="300">
        <v>2.3001000000000001E-2</v>
      </c>
      <c r="R33" s="309">
        <v>7.4</v>
      </c>
      <c r="S33" s="327">
        <f t="shared" si="0"/>
        <v>82.5</v>
      </c>
      <c r="T33" s="504">
        <f t="shared" si="1"/>
        <v>467.5</v>
      </c>
      <c r="U33" s="487">
        <v>550</v>
      </c>
      <c r="V33" s="487">
        <v>650</v>
      </c>
      <c r="W33" s="487"/>
      <c r="X33" s="487">
        <f t="shared" si="2"/>
        <v>0</v>
      </c>
      <c r="Y33" s="501" t="s">
        <v>2685</v>
      </c>
      <c r="Z33" s="205"/>
      <c r="AA33" s="461"/>
    </row>
    <row r="34" spans="1:129" ht="84" customHeight="1" thickBot="1">
      <c r="B34" s="257" t="s">
        <v>1757</v>
      </c>
      <c r="C34" s="284"/>
      <c r="D34" s="264" t="s">
        <v>1</v>
      </c>
      <c r="E34" s="265" t="s">
        <v>1301</v>
      </c>
      <c r="F34" s="285">
        <v>943890</v>
      </c>
      <c r="G34" s="302" t="s">
        <v>130</v>
      </c>
      <c r="H34" s="469" t="s">
        <v>1604</v>
      </c>
      <c r="I34" s="486">
        <v>8693807226449</v>
      </c>
      <c r="J34" s="271">
        <v>12</v>
      </c>
      <c r="K34" s="272">
        <v>20.2</v>
      </c>
      <c r="L34" s="272">
        <v>9.1999999999999993</v>
      </c>
      <c r="M34" s="272">
        <v>17</v>
      </c>
      <c r="N34" s="272">
        <v>59.5</v>
      </c>
      <c r="O34" s="272">
        <v>21.7</v>
      </c>
      <c r="P34" s="272">
        <v>37</v>
      </c>
      <c r="Q34" s="300">
        <v>4.8000000000000001E-2</v>
      </c>
      <c r="R34" s="309">
        <v>12.5</v>
      </c>
      <c r="S34" s="327">
        <f t="shared" si="0"/>
        <v>69</v>
      </c>
      <c r="T34" s="504">
        <f t="shared" si="1"/>
        <v>391</v>
      </c>
      <c r="U34" s="487">
        <v>460</v>
      </c>
      <c r="V34" s="487">
        <v>540</v>
      </c>
      <c r="W34" s="487"/>
      <c r="X34" s="487">
        <f t="shared" si="2"/>
        <v>0</v>
      </c>
      <c r="Y34" s="205">
        <v>46</v>
      </c>
      <c r="Z34" s="205" t="s">
        <v>2689</v>
      </c>
      <c r="AA34" s="461"/>
    </row>
    <row r="35" spans="1:129" ht="78" customHeight="1" thickBot="1">
      <c r="B35" s="236" t="s">
        <v>459</v>
      </c>
      <c r="C35" s="288"/>
      <c r="D35" s="238" t="s">
        <v>1</v>
      </c>
      <c r="E35" s="239" t="s">
        <v>554</v>
      </c>
      <c r="F35" s="240">
        <v>931821</v>
      </c>
      <c r="G35" s="241" t="s">
        <v>130</v>
      </c>
      <c r="H35" s="242" t="s">
        <v>1437</v>
      </c>
      <c r="I35" s="259">
        <v>8693807218727</v>
      </c>
      <c r="J35" s="243">
        <v>6</v>
      </c>
      <c r="K35" s="244">
        <v>18</v>
      </c>
      <c r="L35" s="244">
        <v>8.5</v>
      </c>
      <c r="M35" s="244">
        <v>14.8</v>
      </c>
      <c r="N35" s="244">
        <v>30.5</v>
      </c>
      <c r="O35" s="244">
        <v>39</v>
      </c>
      <c r="P35" s="244">
        <v>42</v>
      </c>
      <c r="Q35" s="245">
        <v>0.05</v>
      </c>
      <c r="R35" s="303">
        <v>10.772</v>
      </c>
      <c r="S35" s="327">
        <f t="shared" si="0"/>
        <v>67.5</v>
      </c>
      <c r="T35" s="504">
        <f t="shared" si="1"/>
        <v>382.5</v>
      </c>
      <c r="U35" s="261">
        <v>450</v>
      </c>
      <c r="V35" s="261">
        <v>530</v>
      </c>
      <c r="W35" s="261"/>
      <c r="X35" s="261">
        <f t="shared" si="2"/>
        <v>0</v>
      </c>
      <c r="Y35" s="501" t="s">
        <v>2685</v>
      </c>
      <c r="Z35" s="205">
        <v>0</v>
      </c>
      <c r="AA35" s="461"/>
    </row>
    <row r="36" spans="1:129" ht="123.75" customHeight="1" thickBot="1">
      <c r="B36" s="236" t="s">
        <v>1760</v>
      </c>
      <c r="C36" s="288"/>
      <c r="D36" s="238" t="s">
        <v>1</v>
      </c>
      <c r="E36" s="239" t="s">
        <v>76</v>
      </c>
      <c r="F36" s="240">
        <v>931823</v>
      </c>
      <c r="G36" s="241" t="s">
        <v>130</v>
      </c>
      <c r="H36" s="242" t="s">
        <v>1438</v>
      </c>
      <c r="I36" s="259">
        <v>8693807204942</v>
      </c>
      <c r="J36" s="243">
        <v>6</v>
      </c>
      <c r="K36" s="244">
        <v>17.600000000000001</v>
      </c>
      <c r="L36" s="244">
        <v>10.6</v>
      </c>
      <c r="M36" s="244">
        <v>21.8</v>
      </c>
      <c r="N36" s="244">
        <v>39</v>
      </c>
      <c r="O36" s="244">
        <v>23.6</v>
      </c>
      <c r="P36" s="244">
        <v>34.799999999999997</v>
      </c>
      <c r="Q36" s="245">
        <v>3.2000000000000001E-2</v>
      </c>
      <c r="R36" s="303">
        <v>9.5500000000000007</v>
      </c>
      <c r="S36" s="327">
        <f t="shared" si="0"/>
        <v>127.5</v>
      </c>
      <c r="T36" s="504">
        <f t="shared" si="1"/>
        <v>722.5</v>
      </c>
      <c r="U36" s="261">
        <v>850</v>
      </c>
      <c r="V36" s="261">
        <v>1000</v>
      </c>
      <c r="W36" s="261"/>
      <c r="X36" s="261">
        <f t="shared" si="2"/>
        <v>0</v>
      </c>
      <c r="Y36" s="501" t="s">
        <v>2685</v>
      </c>
      <c r="Z36" s="205">
        <v>0</v>
      </c>
      <c r="AA36" s="461"/>
    </row>
    <row r="37" spans="1:129" ht="121.5" customHeight="1" thickBot="1">
      <c r="B37" s="236" t="s">
        <v>459</v>
      </c>
      <c r="C37" s="288"/>
      <c r="D37" s="238" t="s">
        <v>1</v>
      </c>
      <c r="E37" s="239" t="s">
        <v>597</v>
      </c>
      <c r="F37" s="240">
        <v>931826</v>
      </c>
      <c r="G37" s="241" t="s">
        <v>130</v>
      </c>
      <c r="H37" s="242" t="s">
        <v>1439</v>
      </c>
      <c r="I37" s="259">
        <v>8693807204966</v>
      </c>
      <c r="J37" s="243">
        <v>8</v>
      </c>
      <c r="K37" s="244">
        <v>21</v>
      </c>
      <c r="L37" s="244">
        <v>19.2</v>
      </c>
      <c r="M37" s="244">
        <v>10.4</v>
      </c>
      <c r="N37" s="244">
        <v>22.5</v>
      </c>
      <c r="O37" s="244">
        <v>44</v>
      </c>
      <c r="P37" s="244">
        <v>40.5</v>
      </c>
      <c r="Q37" s="245">
        <v>4.0094999999999999E-2</v>
      </c>
      <c r="R37" s="303">
        <v>12.065</v>
      </c>
      <c r="S37" s="327">
        <f t="shared" si="0"/>
        <v>120</v>
      </c>
      <c r="T37" s="504">
        <f t="shared" si="1"/>
        <v>680</v>
      </c>
      <c r="U37" s="261">
        <v>800</v>
      </c>
      <c r="V37" s="261">
        <v>940</v>
      </c>
      <c r="W37" s="261"/>
      <c r="X37" s="261">
        <f t="shared" si="2"/>
        <v>0</v>
      </c>
      <c r="Y37" s="501" t="s">
        <v>2685</v>
      </c>
      <c r="Z37" s="205" t="s">
        <v>2689</v>
      </c>
      <c r="AA37" s="461"/>
    </row>
    <row r="38" spans="1:129" s="316" customFormat="1" ht="134.25" customHeight="1" thickBot="1">
      <c r="A38" s="310"/>
      <c r="B38" s="236" t="s">
        <v>1756</v>
      </c>
      <c r="C38" s="311"/>
      <c r="D38" s="312" t="s">
        <v>1</v>
      </c>
      <c r="E38" s="239" t="s">
        <v>733</v>
      </c>
      <c r="F38" s="313">
        <v>935817</v>
      </c>
      <c r="G38" s="241" t="s">
        <v>130</v>
      </c>
      <c r="H38" s="467" t="s">
        <v>1203</v>
      </c>
      <c r="I38" s="314">
        <v>8693807220546</v>
      </c>
      <c r="J38" s="292">
        <v>2</v>
      </c>
      <c r="K38" s="244">
        <v>36.700000000000003</v>
      </c>
      <c r="L38" s="244">
        <v>24.9</v>
      </c>
      <c r="M38" s="244">
        <v>15.6</v>
      </c>
      <c r="N38" s="244">
        <v>53</v>
      </c>
      <c r="O38" s="244">
        <v>41</v>
      </c>
      <c r="P38" s="244">
        <v>40</v>
      </c>
      <c r="Q38" s="245">
        <v>8.6919999999999997E-2</v>
      </c>
      <c r="R38" s="303">
        <v>12.5</v>
      </c>
      <c r="S38" s="327">
        <f t="shared" si="0"/>
        <v>448.5</v>
      </c>
      <c r="T38" s="504">
        <f t="shared" si="1"/>
        <v>2541.5</v>
      </c>
      <c r="U38" s="261">
        <v>2990</v>
      </c>
      <c r="V38" s="261">
        <v>3515</v>
      </c>
      <c r="W38" s="261"/>
      <c r="X38" s="261">
        <f t="shared" si="2"/>
        <v>0</v>
      </c>
      <c r="Y38" s="205">
        <v>32</v>
      </c>
      <c r="Z38" s="205" t="s">
        <v>2689</v>
      </c>
      <c r="AA38" s="461"/>
      <c r="AB38" s="315"/>
      <c r="AC38" s="315"/>
      <c r="AD38" s="315"/>
      <c r="AE38" s="315"/>
      <c r="AF38" s="315"/>
      <c r="AG38" s="315"/>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5"/>
      <c r="BG38" s="315"/>
      <c r="BH38" s="315"/>
      <c r="BI38" s="315"/>
      <c r="BJ38" s="315"/>
      <c r="BK38" s="315"/>
      <c r="BL38" s="315"/>
      <c r="BM38" s="315"/>
      <c r="BN38" s="315"/>
      <c r="BO38" s="315"/>
      <c r="BP38" s="315"/>
      <c r="BQ38" s="315"/>
      <c r="BR38" s="315"/>
      <c r="BS38" s="315"/>
      <c r="BT38" s="315"/>
      <c r="BU38" s="315"/>
      <c r="BV38" s="315"/>
      <c r="BW38" s="315"/>
      <c r="BX38" s="315"/>
      <c r="BY38" s="315"/>
      <c r="BZ38" s="315"/>
      <c r="CA38" s="315"/>
      <c r="CB38" s="315"/>
      <c r="CC38" s="315"/>
      <c r="CD38" s="315"/>
      <c r="CE38" s="315"/>
      <c r="CF38" s="315"/>
      <c r="CG38" s="315"/>
      <c r="CH38" s="315"/>
      <c r="CI38" s="315"/>
      <c r="CJ38" s="315"/>
      <c r="CK38" s="315"/>
      <c r="CL38" s="315"/>
      <c r="CM38" s="315"/>
      <c r="CN38" s="315"/>
      <c r="CO38" s="315"/>
      <c r="CP38" s="315"/>
      <c r="CQ38" s="315"/>
      <c r="CR38" s="315"/>
      <c r="CS38" s="315"/>
      <c r="CT38" s="315"/>
      <c r="CU38" s="315"/>
      <c r="CV38" s="315"/>
      <c r="CW38" s="315"/>
      <c r="CX38" s="315"/>
      <c r="CY38" s="315"/>
      <c r="CZ38" s="315"/>
      <c r="DA38" s="315"/>
      <c r="DB38" s="315"/>
      <c r="DC38" s="315"/>
      <c r="DD38" s="315"/>
      <c r="DE38" s="315"/>
      <c r="DF38" s="315"/>
      <c r="DG38" s="315"/>
      <c r="DH38" s="315"/>
      <c r="DI38" s="315"/>
      <c r="DJ38" s="315"/>
      <c r="DK38" s="315"/>
      <c r="DL38" s="315"/>
      <c r="DM38" s="315"/>
      <c r="DN38" s="315"/>
      <c r="DO38" s="315"/>
      <c r="DP38" s="315"/>
      <c r="DQ38" s="315"/>
      <c r="DR38" s="315"/>
      <c r="DS38" s="315"/>
      <c r="DT38" s="315"/>
      <c r="DU38" s="315"/>
      <c r="DV38" s="315"/>
      <c r="DW38" s="315"/>
      <c r="DX38" s="315"/>
      <c r="DY38" s="315"/>
    </row>
    <row r="39" spans="1:129" ht="141" customHeight="1" thickBot="1">
      <c r="B39" s="206" t="s">
        <v>459</v>
      </c>
      <c r="C39" s="299"/>
      <c r="D39" s="264" t="s">
        <v>1</v>
      </c>
      <c r="E39" s="265" t="s">
        <v>140</v>
      </c>
      <c r="F39" s="269">
        <v>931828</v>
      </c>
      <c r="G39" s="270" t="s">
        <v>130</v>
      </c>
      <c r="H39" s="469" t="s">
        <v>1415</v>
      </c>
      <c r="I39" s="295">
        <v>8693807205000</v>
      </c>
      <c r="J39" s="271">
        <v>4</v>
      </c>
      <c r="K39" s="272">
        <v>32.5</v>
      </c>
      <c r="L39" s="272">
        <v>26</v>
      </c>
      <c r="M39" s="272">
        <v>25.6</v>
      </c>
      <c r="N39" s="272">
        <v>55.2</v>
      </c>
      <c r="O39" s="272">
        <v>37</v>
      </c>
      <c r="P39" s="272">
        <v>53.8</v>
      </c>
      <c r="Q39" s="300">
        <v>0.11020000000000001</v>
      </c>
      <c r="R39" s="309">
        <v>14.98</v>
      </c>
      <c r="S39" s="327">
        <f t="shared" si="0"/>
        <v>253.5</v>
      </c>
      <c r="T39" s="504">
        <f t="shared" si="1"/>
        <v>1436.5</v>
      </c>
      <c r="U39" s="298">
        <v>1690</v>
      </c>
      <c r="V39" s="298">
        <v>1990</v>
      </c>
      <c r="W39" s="298"/>
      <c r="X39" s="298">
        <f t="shared" si="2"/>
        <v>0</v>
      </c>
      <c r="Y39" s="501" t="s">
        <v>2685</v>
      </c>
      <c r="Z39" s="205" t="s">
        <v>2689</v>
      </c>
      <c r="AA39" s="461"/>
    </row>
    <row r="40" spans="1:129" ht="22.5" customHeight="1" thickBot="1">
      <c r="B40" s="195"/>
      <c r="C40" s="196"/>
      <c r="D40" s="196"/>
      <c r="E40" s="197"/>
      <c r="F40" s="198"/>
      <c r="G40" s="196"/>
      <c r="H40" s="199" t="s">
        <v>181</v>
      </c>
      <c r="I40" s="196"/>
      <c r="J40" s="200"/>
      <c r="K40" s="201"/>
      <c r="L40" s="201"/>
      <c r="M40" s="201"/>
      <c r="N40" s="201"/>
      <c r="O40" s="201"/>
      <c r="P40" s="201"/>
      <c r="Q40" s="202"/>
      <c r="R40" s="203"/>
      <c r="S40" s="327">
        <f t="shared" si="0"/>
        <v>0</v>
      </c>
      <c r="T40" s="504">
        <f t="shared" si="1"/>
        <v>0</v>
      </c>
      <c r="U40" s="204">
        <v>0</v>
      </c>
      <c r="V40" s="204">
        <v>0</v>
      </c>
      <c r="W40" s="204"/>
      <c r="X40" s="204">
        <f t="shared" si="2"/>
        <v>0</v>
      </c>
      <c r="Y40" s="205"/>
      <c r="Z40" s="205"/>
      <c r="AA40" s="461"/>
    </row>
    <row r="41" spans="1:129" ht="109.5" customHeight="1" thickBot="1">
      <c r="B41" s="274" t="s">
        <v>460</v>
      </c>
      <c r="C41" s="317"/>
      <c r="D41" s="276" t="s">
        <v>1</v>
      </c>
      <c r="E41" s="277" t="s">
        <v>1353</v>
      </c>
      <c r="F41" s="210">
        <v>931830</v>
      </c>
      <c r="G41" s="278" t="s">
        <v>130</v>
      </c>
      <c r="H41" s="279" t="s">
        <v>1440</v>
      </c>
      <c r="I41" s="485">
        <v>8693807227057</v>
      </c>
      <c r="J41" s="280">
        <v>4</v>
      </c>
      <c r="K41" s="281">
        <v>36.299999999999997</v>
      </c>
      <c r="L41" s="281">
        <v>22.4</v>
      </c>
      <c r="M41" s="281">
        <v>20.2</v>
      </c>
      <c r="N41" s="281">
        <v>46.3</v>
      </c>
      <c r="O41" s="281">
        <v>37.5</v>
      </c>
      <c r="P41" s="281">
        <v>42.5</v>
      </c>
      <c r="Q41" s="282">
        <v>7.3790624999999999E-2</v>
      </c>
      <c r="R41" s="470">
        <v>12.79</v>
      </c>
      <c r="S41" s="327">
        <f t="shared" si="0"/>
        <v>268.5</v>
      </c>
      <c r="T41" s="504">
        <f t="shared" si="1"/>
        <v>1521.5</v>
      </c>
      <c r="U41" s="424">
        <v>1790</v>
      </c>
      <c r="V41" s="424">
        <v>2110</v>
      </c>
      <c r="W41" s="424"/>
      <c r="X41" s="424">
        <f t="shared" si="2"/>
        <v>0</v>
      </c>
      <c r="Y41" s="205">
        <v>2</v>
      </c>
      <c r="Z41" s="205" t="s">
        <v>2689</v>
      </c>
      <c r="AA41" s="461"/>
    </row>
    <row r="42" spans="1:129" ht="22.5" customHeight="1" thickBot="1">
      <c r="B42" s="195"/>
      <c r="C42" s="196"/>
      <c r="D42" s="196"/>
      <c r="E42" s="197"/>
      <c r="F42" s="198"/>
      <c r="G42" s="196"/>
      <c r="H42" s="199" t="s">
        <v>782</v>
      </c>
      <c r="I42" s="196"/>
      <c r="J42" s="200"/>
      <c r="K42" s="201"/>
      <c r="L42" s="201"/>
      <c r="M42" s="201"/>
      <c r="N42" s="201"/>
      <c r="O42" s="201"/>
      <c r="P42" s="201"/>
      <c r="Q42" s="202"/>
      <c r="R42" s="203"/>
      <c r="S42" s="327">
        <f t="shared" si="0"/>
        <v>0</v>
      </c>
      <c r="T42" s="504">
        <f t="shared" si="1"/>
        <v>0</v>
      </c>
      <c r="U42" s="204">
        <v>0</v>
      </c>
      <c r="V42" s="204">
        <v>0</v>
      </c>
      <c r="W42" s="204"/>
      <c r="X42" s="204">
        <f t="shared" si="2"/>
        <v>0</v>
      </c>
      <c r="Y42" s="205"/>
      <c r="Z42" s="205"/>
      <c r="AA42" s="461"/>
    </row>
    <row r="43" spans="1:129" ht="108.75" customHeight="1" thickBot="1">
      <c r="B43" s="274" t="s">
        <v>1222</v>
      </c>
      <c r="C43" s="275"/>
      <c r="D43" s="276" t="s">
        <v>1</v>
      </c>
      <c r="E43" s="277" t="s">
        <v>735</v>
      </c>
      <c r="F43" s="318">
        <v>931835</v>
      </c>
      <c r="G43" s="319" t="s">
        <v>130</v>
      </c>
      <c r="H43" s="279" t="s">
        <v>1441</v>
      </c>
      <c r="I43" s="488">
        <v>8693807223028</v>
      </c>
      <c r="J43" s="280">
        <v>6</v>
      </c>
      <c r="K43" s="281">
        <v>27</v>
      </c>
      <c r="L43" s="281">
        <v>18</v>
      </c>
      <c r="M43" s="281">
        <v>21</v>
      </c>
      <c r="N43" s="281">
        <v>56</v>
      </c>
      <c r="O43" s="281">
        <v>28</v>
      </c>
      <c r="P43" s="281">
        <v>44.5</v>
      </c>
      <c r="Q43" s="282">
        <v>6.9776000000000005E-2</v>
      </c>
      <c r="R43" s="470">
        <v>11.5</v>
      </c>
      <c r="S43" s="327">
        <f t="shared" si="0"/>
        <v>193.5</v>
      </c>
      <c r="T43" s="504">
        <f t="shared" si="1"/>
        <v>1096.5</v>
      </c>
      <c r="U43" s="410">
        <v>1290</v>
      </c>
      <c r="V43" s="410">
        <v>1520</v>
      </c>
      <c r="W43" s="410"/>
      <c r="X43" s="410">
        <f t="shared" si="2"/>
        <v>0</v>
      </c>
      <c r="Y43" s="501" t="s">
        <v>2685</v>
      </c>
      <c r="Z43" s="205">
        <v>0</v>
      </c>
      <c r="AA43" s="461"/>
    </row>
    <row r="44" spans="1:129" ht="22.5" customHeight="1" thickBot="1">
      <c r="B44" s="195"/>
      <c r="C44" s="196"/>
      <c r="D44" s="196"/>
      <c r="E44" s="197"/>
      <c r="F44" s="198"/>
      <c r="G44" s="196"/>
      <c r="H44" s="199" t="s">
        <v>734</v>
      </c>
      <c r="I44" s="196"/>
      <c r="J44" s="200"/>
      <c r="K44" s="201"/>
      <c r="L44" s="201"/>
      <c r="M44" s="201"/>
      <c r="N44" s="201"/>
      <c r="O44" s="201"/>
      <c r="P44" s="201"/>
      <c r="Q44" s="202"/>
      <c r="R44" s="203"/>
      <c r="S44" s="327">
        <f t="shared" si="0"/>
        <v>0</v>
      </c>
      <c r="T44" s="504">
        <f t="shared" si="1"/>
        <v>0</v>
      </c>
      <c r="U44" s="204">
        <v>0</v>
      </c>
      <c r="V44" s="204">
        <v>0</v>
      </c>
      <c r="W44" s="204"/>
      <c r="X44" s="204">
        <f t="shared" si="2"/>
        <v>0</v>
      </c>
      <c r="Y44" s="205"/>
      <c r="Z44" s="205"/>
      <c r="AA44" s="461"/>
    </row>
    <row r="45" spans="1:129" ht="156.75" customHeight="1" thickBot="1">
      <c r="B45" s="206" t="s">
        <v>736</v>
      </c>
      <c r="C45" s="320"/>
      <c r="D45" s="304" t="s">
        <v>1</v>
      </c>
      <c r="E45" s="265" t="s">
        <v>783</v>
      </c>
      <c r="F45" s="210">
        <v>931837</v>
      </c>
      <c r="G45" s="278" t="s">
        <v>130</v>
      </c>
      <c r="H45" s="469" t="s">
        <v>1424</v>
      </c>
      <c r="I45" s="485">
        <v>8693807218734</v>
      </c>
      <c r="J45" s="321">
        <v>4</v>
      </c>
      <c r="K45" s="307">
        <v>23</v>
      </c>
      <c r="L45" s="307">
        <v>35</v>
      </c>
      <c r="M45" s="307">
        <v>19</v>
      </c>
      <c r="N45" s="307">
        <v>47</v>
      </c>
      <c r="O45" s="307">
        <v>36</v>
      </c>
      <c r="P45" s="307">
        <v>39.5</v>
      </c>
      <c r="Q45" s="308">
        <v>6.6834000000000005E-2</v>
      </c>
      <c r="R45" s="309">
        <v>13</v>
      </c>
      <c r="S45" s="327">
        <f t="shared" si="0"/>
        <v>178.5</v>
      </c>
      <c r="T45" s="504">
        <f t="shared" si="1"/>
        <v>1011.5</v>
      </c>
      <c r="U45" s="424">
        <v>1190</v>
      </c>
      <c r="V45" s="424">
        <v>1400</v>
      </c>
      <c r="W45" s="424"/>
      <c r="X45" s="424">
        <f t="shared" si="2"/>
        <v>0</v>
      </c>
      <c r="Y45" s="205">
        <v>9</v>
      </c>
      <c r="Z45" s="205">
        <v>0</v>
      </c>
      <c r="AA45" s="461"/>
    </row>
    <row r="46" spans="1:129" s="316" customFormat="1" ht="124.5" customHeight="1" thickBot="1">
      <c r="A46" s="310"/>
      <c r="B46" s="322" t="s">
        <v>736</v>
      </c>
      <c r="C46" s="323"/>
      <c r="D46" s="324" t="s">
        <v>1</v>
      </c>
      <c r="E46" s="294" t="s">
        <v>1058</v>
      </c>
      <c r="F46" s="325">
        <v>935819</v>
      </c>
      <c r="G46" s="270" t="s">
        <v>130</v>
      </c>
      <c r="H46" s="466" t="s">
        <v>1204</v>
      </c>
      <c r="I46" s="326">
        <v>8693807218741</v>
      </c>
      <c r="J46" s="268">
        <v>2</v>
      </c>
      <c r="K46" s="297">
        <v>29.5</v>
      </c>
      <c r="L46" s="297">
        <v>41</v>
      </c>
      <c r="M46" s="297">
        <v>30</v>
      </c>
      <c r="N46" s="297">
        <v>43</v>
      </c>
      <c r="O46" s="297">
        <v>61</v>
      </c>
      <c r="P46" s="297">
        <v>32</v>
      </c>
      <c r="Q46" s="273">
        <v>8.3935999999999997E-2</v>
      </c>
      <c r="R46" s="327">
        <v>10.58</v>
      </c>
      <c r="S46" s="327">
        <f t="shared" si="0"/>
        <v>240</v>
      </c>
      <c r="T46" s="504">
        <f t="shared" si="1"/>
        <v>1360</v>
      </c>
      <c r="U46" s="298">
        <v>1600</v>
      </c>
      <c r="V46" s="298">
        <v>1880</v>
      </c>
      <c r="W46" s="298"/>
      <c r="X46" s="298">
        <f t="shared" si="2"/>
        <v>0</v>
      </c>
      <c r="Y46" s="205">
        <v>15</v>
      </c>
      <c r="Z46" s="205">
        <v>0</v>
      </c>
      <c r="AA46" s="461" t="s">
        <v>1817</v>
      </c>
      <c r="AB46" s="315"/>
      <c r="AC46" s="315"/>
      <c r="AD46" s="315"/>
      <c r="AE46" s="315"/>
      <c r="AF46" s="315"/>
      <c r="AG46" s="315"/>
      <c r="AH46" s="315"/>
      <c r="AI46" s="315"/>
      <c r="AJ46" s="315"/>
      <c r="AK46" s="315"/>
      <c r="AL46" s="315"/>
      <c r="AM46" s="315"/>
      <c r="AN46" s="315"/>
      <c r="AO46" s="315"/>
      <c r="AP46" s="315"/>
      <c r="AQ46" s="315"/>
      <c r="AR46" s="315"/>
      <c r="AS46" s="315"/>
      <c r="AT46" s="315"/>
      <c r="AU46" s="315"/>
      <c r="AV46" s="315"/>
      <c r="AW46" s="315"/>
      <c r="AX46" s="315"/>
      <c r="AY46" s="315"/>
      <c r="AZ46" s="315"/>
      <c r="BA46" s="315"/>
      <c r="BB46" s="315"/>
      <c r="BC46" s="315"/>
      <c r="BD46" s="315"/>
      <c r="BE46" s="315"/>
      <c r="BF46" s="315"/>
      <c r="BG46" s="315"/>
      <c r="BH46" s="315"/>
      <c r="BI46" s="315"/>
      <c r="BJ46" s="315"/>
      <c r="BK46" s="315"/>
      <c r="BL46" s="315"/>
      <c r="BM46" s="315"/>
      <c r="BN46" s="315"/>
      <c r="BO46" s="315"/>
      <c r="BP46" s="315"/>
      <c r="BQ46" s="315"/>
      <c r="BR46" s="315"/>
      <c r="BS46" s="315"/>
      <c r="BT46" s="315"/>
      <c r="BU46" s="315"/>
      <c r="BV46" s="315"/>
      <c r="BW46" s="315"/>
      <c r="BX46" s="315"/>
      <c r="BY46" s="315"/>
      <c r="BZ46" s="315"/>
      <c r="CA46" s="315"/>
      <c r="CB46" s="315"/>
      <c r="CC46" s="315"/>
      <c r="CD46" s="315"/>
      <c r="CE46" s="315"/>
      <c r="CF46" s="315"/>
      <c r="CG46" s="315"/>
      <c r="CH46" s="315"/>
      <c r="CI46" s="315"/>
      <c r="CJ46" s="315"/>
      <c r="CK46" s="315"/>
      <c r="CL46" s="315"/>
      <c r="CM46" s="315"/>
      <c r="CN46" s="315"/>
      <c r="CO46" s="315"/>
      <c r="CP46" s="315"/>
      <c r="CQ46" s="315"/>
      <c r="CR46" s="315"/>
      <c r="CS46" s="315"/>
      <c r="CT46" s="315"/>
      <c r="CU46" s="315"/>
      <c r="CV46" s="315"/>
      <c r="CW46" s="315"/>
      <c r="CX46" s="315"/>
      <c r="CY46" s="315"/>
      <c r="CZ46" s="315"/>
      <c r="DA46" s="315"/>
      <c r="DB46" s="315"/>
      <c r="DC46" s="315"/>
      <c r="DD46" s="315"/>
      <c r="DE46" s="315"/>
      <c r="DF46" s="315"/>
      <c r="DG46" s="315"/>
      <c r="DH46" s="315"/>
      <c r="DI46" s="315"/>
      <c r="DJ46" s="315"/>
      <c r="DK46" s="315"/>
      <c r="DL46" s="315"/>
      <c r="DM46" s="315"/>
      <c r="DN46" s="315"/>
      <c r="DO46" s="315"/>
      <c r="DP46" s="315"/>
      <c r="DQ46" s="315"/>
      <c r="DR46" s="315"/>
      <c r="DS46" s="315"/>
      <c r="DT46" s="315"/>
      <c r="DU46" s="315"/>
      <c r="DV46" s="315"/>
      <c r="DW46" s="315"/>
      <c r="DX46" s="315"/>
      <c r="DY46" s="315"/>
    </row>
    <row r="47" spans="1:129" ht="22.5" customHeight="1" thickBot="1">
      <c r="B47" s="195"/>
      <c r="C47" s="196"/>
      <c r="D47" s="196"/>
      <c r="E47" s="197"/>
      <c r="F47" s="198"/>
      <c r="G47" s="196"/>
      <c r="H47" s="199" t="s">
        <v>182</v>
      </c>
      <c r="I47" s="196"/>
      <c r="J47" s="200"/>
      <c r="K47" s="201"/>
      <c r="L47" s="201"/>
      <c r="M47" s="201"/>
      <c r="N47" s="201"/>
      <c r="O47" s="201"/>
      <c r="P47" s="201"/>
      <c r="Q47" s="202"/>
      <c r="R47" s="203"/>
      <c r="S47" s="327">
        <f t="shared" si="0"/>
        <v>0</v>
      </c>
      <c r="T47" s="504">
        <f t="shared" si="1"/>
        <v>0</v>
      </c>
      <c r="U47" s="204">
        <v>0</v>
      </c>
      <c r="V47" s="204">
        <v>0</v>
      </c>
      <c r="W47" s="204"/>
      <c r="X47" s="204">
        <f t="shared" si="2"/>
        <v>0</v>
      </c>
      <c r="Y47" s="205"/>
      <c r="Z47" s="205"/>
      <c r="AA47" s="461"/>
    </row>
    <row r="48" spans="1:129" ht="108" customHeight="1" thickBot="1">
      <c r="B48" s="262" t="s">
        <v>1752</v>
      </c>
      <c r="C48" s="328"/>
      <c r="D48" s="304" t="s">
        <v>1</v>
      </c>
      <c r="E48" s="265" t="s">
        <v>1071</v>
      </c>
      <c r="F48" s="210">
        <v>943900</v>
      </c>
      <c r="G48" s="278" t="s">
        <v>130</v>
      </c>
      <c r="H48" s="469" t="s">
        <v>1205</v>
      </c>
      <c r="I48" s="485">
        <v>8693807225947</v>
      </c>
      <c r="J48" s="321" t="s">
        <v>1076</v>
      </c>
      <c r="K48" s="307">
        <v>21.8</v>
      </c>
      <c r="L48" s="307">
        <v>14.6</v>
      </c>
      <c r="M48" s="307">
        <v>14.8</v>
      </c>
      <c r="N48" s="307">
        <v>45.5</v>
      </c>
      <c r="O48" s="307">
        <v>30.5</v>
      </c>
      <c r="P48" s="307">
        <v>31</v>
      </c>
      <c r="Q48" s="308">
        <v>4.3020250000000003E-2</v>
      </c>
      <c r="R48" s="309">
        <v>4.5</v>
      </c>
      <c r="S48" s="327">
        <f t="shared" si="0"/>
        <v>88.5</v>
      </c>
      <c r="T48" s="504">
        <f t="shared" si="1"/>
        <v>501.5</v>
      </c>
      <c r="U48" s="424">
        <v>590</v>
      </c>
      <c r="V48" s="424">
        <v>700</v>
      </c>
      <c r="W48" s="424"/>
      <c r="X48" s="424">
        <f t="shared" si="2"/>
        <v>0</v>
      </c>
      <c r="Y48" s="501" t="s">
        <v>2685</v>
      </c>
      <c r="Z48" s="205">
        <v>0</v>
      </c>
      <c r="AA48" s="461"/>
    </row>
    <row r="49" spans="1:27" ht="108" customHeight="1" thickBot="1">
      <c r="A49" s="169" t="s">
        <v>1819</v>
      </c>
      <c r="B49" s="286" t="s">
        <v>1753</v>
      </c>
      <c r="C49" s="237"/>
      <c r="D49" s="238" t="s">
        <v>1</v>
      </c>
      <c r="E49" s="239" t="s">
        <v>1071</v>
      </c>
      <c r="F49" s="240">
        <v>943899</v>
      </c>
      <c r="G49" s="241" t="s">
        <v>130</v>
      </c>
      <c r="H49" s="242" t="s">
        <v>1205</v>
      </c>
      <c r="I49" s="259">
        <v>8693807225947</v>
      </c>
      <c r="J49" s="243" t="s">
        <v>1076</v>
      </c>
      <c r="K49" s="244">
        <v>21.8</v>
      </c>
      <c r="L49" s="244">
        <v>14.6</v>
      </c>
      <c r="M49" s="244">
        <v>14.8</v>
      </c>
      <c r="N49" s="244">
        <v>45.5</v>
      </c>
      <c r="O49" s="244">
        <v>30.5</v>
      </c>
      <c r="P49" s="244">
        <v>31</v>
      </c>
      <c r="Q49" s="245">
        <v>4.3020250000000003E-2</v>
      </c>
      <c r="R49" s="303">
        <v>4.5</v>
      </c>
      <c r="S49" s="327">
        <f t="shared" si="0"/>
        <v>88.5</v>
      </c>
      <c r="T49" s="504">
        <f t="shared" si="1"/>
        <v>501.5</v>
      </c>
      <c r="U49" s="261">
        <v>590</v>
      </c>
      <c r="V49" s="261">
        <v>700</v>
      </c>
      <c r="W49" s="261"/>
      <c r="X49" s="261">
        <f t="shared" si="2"/>
        <v>0</v>
      </c>
      <c r="Y49" s="501" t="s">
        <v>2685</v>
      </c>
      <c r="Z49" s="205"/>
      <c r="AA49" s="461"/>
    </row>
    <row r="50" spans="1:27" ht="108" customHeight="1" thickBot="1">
      <c r="A50" s="169" t="s">
        <v>1819</v>
      </c>
      <c r="B50" s="286" t="s">
        <v>1754</v>
      </c>
      <c r="C50" s="237"/>
      <c r="D50" s="238" t="s">
        <v>1</v>
      </c>
      <c r="E50" s="239" t="s">
        <v>1071</v>
      </c>
      <c r="F50" s="240">
        <v>931838</v>
      </c>
      <c r="G50" s="241" t="s">
        <v>130</v>
      </c>
      <c r="H50" s="242" t="s">
        <v>1205</v>
      </c>
      <c r="I50" s="259">
        <v>8693807225947</v>
      </c>
      <c r="J50" s="243" t="s">
        <v>1076</v>
      </c>
      <c r="K50" s="244">
        <v>21.8</v>
      </c>
      <c r="L50" s="244">
        <v>14.6</v>
      </c>
      <c r="M50" s="244">
        <v>14.8</v>
      </c>
      <c r="N50" s="244">
        <v>45.5</v>
      </c>
      <c r="O50" s="244">
        <v>30.5</v>
      </c>
      <c r="P50" s="244">
        <v>31</v>
      </c>
      <c r="Q50" s="245">
        <v>4.3020250000000003E-2</v>
      </c>
      <c r="R50" s="303">
        <v>4.5</v>
      </c>
      <c r="S50" s="327">
        <f t="shared" si="0"/>
        <v>88.5</v>
      </c>
      <c r="T50" s="504">
        <f t="shared" si="1"/>
        <v>501.5</v>
      </c>
      <c r="U50" s="261">
        <v>590</v>
      </c>
      <c r="V50" s="261">
        <v>700</v>
      </c>
      <c r="W50" s="261"/>
      <c r="X50" s="261">
        <f t="shared" si="2"/>
        <v>0</v>
      </c>
      <c r="Y50" s="501" t="s">
        <v>2685</v>
      </c>
      <c r="Z50" s="205"/>
      <c r="AA50" s="461"/>
    </row>
    <row r="51" spans="1:27" ht="108" customHeight="1" thickBot="1">
      <c r="B51" s="286" t="s">
        <v>1752</v>
      </c>
      <c r="C51" s="237"/>
      <c r="D51" s="238" t="s">
        <v>1</v>
      </c>
      <c r="E51" s="239" t="s">
        <v>1691</v>
      </c>
      <c r="F51" s="240">
        <v>946927</v>
      </c>
      <c r="G51" s="241" t="s">
        <v>130</v>
      </c>
      <c r="H51" s="242" t="s">
        <v>1699</v>
      </c>
      <c r="I51" s="259">
        <v>8693807227699</v>
      </c>
      <c r="J51" s="243">
        <v>8</v>
      </c>
      <c r="K51" s="244" t="s">
        <v>1711</v>
      </c>
      <c r="L51" s="244" t="s">
        <v>1711</v>
      </c>
      <c r="M51" s="244" t="s">
        <v>1711</v>
      </c>
      <c r="N51" s="244">
        <v>29.5</v>
      </c>
      <c r="O51" s="244">
        <v>23</v>
      </c>
      <c r="P51" s="244">
        <v>40.5</v>
      </c>
      <c r="Q51" s="245">
        <v>2.747925E-2</v>
      </c>
      <c r="R51" s="473" t="s">
        <v>1711</v>
      </c>
      <c r="S51" s="327">
        <f t="shared" si="0"/>
        <v>75</v>
      </c>
      <c r="T51" s="504">
        <f t="shared" si="1"/>
        <v>425</v>
      </c>
      <c r="U51" s="261">
        <v>500</v>
      </c>
      <c r="V51" s="261">
        <v>590</v>
      </c>
      <c r="W51" s="261"/>
      <c r="X51" s="261">
        <f t="shared" si="2"/>
        <v>0</v>
      </c>
      <c r="Y51" s="501" t="s">
        <v>2685</v>
      </c>
      <c r="Z51" s="205" t="s">
        <v>2689</v>
      </c>
      <c r="AA51" s="461"/>
    </row>
    <row r="52" spans="1:27" ht="108" customHeight="1" thickBot="1">
      <c r="B52" s="286" t="s">
        <v>1752</v>
      </c>
      <c r="C52" s="237"/>
      <c r="D52" s="238" t="s">
        <v>1</v>
      </c>
      <c r="E52" s="239" t="s">
        <v>1692</v>
      </c>
      <c r="F52" s="240">
        <v>946928</v>
      </c>
      <c r="G52" s="241" t="s">
        <v>130</v>
      </c>
      <c r="H52" s="242" t="s">
        <v>1700</v>
      </c>
      <c r="I52" s="259">
        <v>8693807227705</v>
      </c>
      <c r="J52" s="243">
        <v>8</v>
      </c>
      <c r="K52" s="244" t="s">
        <v>1711</v>
      </c>
      <c r="L52" s="244" t="s">
        <v>1711</v>
      </c>
      <c r="M52" s="244" t="s">
        <v>1711</v>
      </c>
      <c r="N52" s="244">
        <v>29.5</v>
      </c>
      <c r="O52" s="244">
        <v>24.5</v>
      </c>
      <c r="P52" s="244">
        <v>39.5</v>
      </c>
      <c r="Q52" s="245">
        <v>2.8548625000000001E-2</v>
      </c>
      <c r="R52" s="473" t="s">
        <v>1711</v>
      </c>
      <c r="S52" s="327">
        <f t="shared" si="0"/>
        <v>75</v>
      </c>
      <c r="T52" s="504">
        <f t="shared" si="1"/>
        <v>425</v>
      </c>
      <c r="U52" s="261">
        <v>500</v>
      </c>
      <c r="V52" s="261">
        <v>590</v>
      </c>
      <c r="W52" s="261"/>
      <c r="X52" s="261">
        <f t="shared" si="2"/>
        <v>0</v>
      </c>
      <c r="Y52" s="205">
        <v>7</v>
      </c>
      <c r="Z52" s="205" t="s">
        <v>2689</v>
      </c>
      <c r="AA52" s="461"/>
    </row>
    <row r="53" spans="1:27" ht="120" customHeight="1" thickBot="1">
      <c r="B53" s="286" t="s">
        <v>1755</v>
      </c>
      <c r="C53" s="237"/>
      <c r="D53" s="238" t="s">
        <v>1</v>
      </c>
      <c r="E53" s="239" t="s">
        <v>1183</v>
      </c>
      <c r="F53" s="240">
        <v>943902</v>
      </c>
      <c r="G53" s="241" t="s">
        <v>130</v>
      </c>
      <c r="H53" s="242" t="s">
        <v>1395</v>
      </c>
      <c r="I53" s="259">
        <v>8693807226333</v>
      </c>
      <c r="J53" s="243">
        <v>12</v>
      </c>
      <c r="K53" s="244">
        <v>23.7</v>
      </c>
      <c r="L53" s="244">
        <v>12</v>
      </c>
      <c r="M53" s="244">
        <v>23</v>
      </c>
      <c r="N53" s="244">
        <v>49</v>
      </c>
      <c r="O53" s="244">
        <v>38</v>
      </c>
      <c r="P53" s="244">
        <v>49</v>
      </c>
      <c r="Q53" s="245">
        <v>9.1238E-2</v>
      </c>
      <c r="R53" s="303">
        <v>5.5</v>
      </c>
      <c r="S53" s="327">
        <f t="shared" si="0"/>
        <v>90</v>
      </c>
      <c r="T53" s="504">
        <f t="shared" si="1"/>
        <v>510</v>
      </c>
      <c r="U53" s="261">
        <v>600</v>
      </c>
      <c r="V53" s="261">
        <v>710</v>
      </c>
      <c r="W53" s="261"/>
      <c r="X53" s="261">
        <f t="shared" si="2"/>
        <v>0</v>
      </c>
      <c r="Y53" s="501" t="s">
        <v>2685</v>
      </c>
      <c r="Z53" s="205" t="s">
        <v>2689</v>
      </c>
      <c r="AA53" s="461"/>
    </row>
    <row r="54" spans="1:27" ht="112.5" customHeight="1" thickBot="1">
      <c r="B54" s="286" t="s">
        <v>1753</v>
      </c>
      <c r="C54" s="288"/>
      <c r="D54" s="238" t="s">
        <v>1</v>
      </c>
      <c r="E54" s="239" t="s">
        <v>1684</v>
      </c>
      <c r="F54" s="240">
        <v>946929</v>
      </c>
      <c r="G54" s="241" t="s">
        <v>130</v>
      </c>
      <c r="H54" s="242" t="s">
        <v>1688</v>
      </c>
      <c r="I54" s="259">
        <v>8693807227620</v>
      </c>
      <c r="J54" s="243">
        <v>30</v>
      </c>
      <c r="K54" s="244">
        <v>2</v>
      </c>
      <c r="L54" s="244">
        <v>14.5</v>
      </c>
      <c r="M54" s="244">
        <v>20</v>
      </c>
      <c r="N54" s="244">
        <v>22.5</v>
      </c>
      <c r="O54" s="244">
        <v>32</v>
      </c>
      <c r="P54" s="244">
        <v>31</v>
      </c>
      <c r="Q54" s="245">
        <v>2.232E-2</v>
      </c>
      <c r="R54" s="303">
        <v>12.15</v>
      </c>
      <c r="S54" s="327">
        <f t="shared" si="0"/>
        <v>67.5</v>
      </c>
      <c r="T54" s="504">
        <f t="shared" si="1"/>
        <v>382.5</v>
      </c>
      <c r="U54" s="261">
        <v>450</v>
      </c>
      <c r="V54" s="261">
        <v>530</v>
      </c>
      <c r="W54" s="261"/>
      <c r="X54" s="261">
        <f t="shared" si="2"/>
        <v>0</v>
      </c>
      <c r="Y54" s="205">
        <v>52</v>
      </c>
      <c r="Z54" s="205" t="s">
        <v>2689</v>
      </c>
      <c r="AA54" s="461"/>
    </row>
    <row r="55" spans="1:27" ht="102.75" customHeight="1" thickBot="1">
      <c r="B55" s="329" t="s">
        <v>52</v>
      </c>
      <c r="C55" s="330"/>
      <c r="D55" s="218" t="s">
        <v>1</v>
      </c>
      <c r="E55" s="219" t="s">
        <v>4</v>
      </c>
      <c r="F55" s="220">
        <v>931842</v>
      </c>
      <c r="G55" s="221" t="s">
        <v>130</v>
      </c>
      <c r="H55" s="222" t="s">
        <v>1405</v>
      </c>
      <c r="I55" s="266">
        <v>8693807202825</v>
      </c>
      <c r="J55" s="223">
        <v>12</v>
      </c>
      <c r="K55" s="224">
        <v>23</v>
      </c>
      <c r="L55" s="224">
        <v>18.5</v>
      </c>
      <c r="M55" s="224">
        <v>7</v>
      </c>
      <c r="N55" s="224">
        <v>47.5</v>
      </c>
      <c r="O55" s="224">
        <v>24</v>
      </c>
      <c r="P55" s="224">
        <v>39</v>
      </c>
      <c r="Q55" s="225">
        <v>4.19E-2</v>
      </c>
      <c r="R55" s="334">
        <v>6</v>
      </c>
      <c r="S55" s="327">
        <f t="shared" si="0"/>
        <v>67.5</v>
      </c>
      <c r="T55" s="504">
        <f t="shared" si="1"/>
        <v>382.5</v>
      </c>
      <c r="U55" s="291">
        <v>450</v>
      </c>
      <c r="V55" s="291">
        <v>530</v>
      </c>
      <c r="W55" s="291"/>
      <c r="X55" s="291">
        <f t="shared" si="2"/>
        <v>0</v>
      </c>
      <c r="Y55" s="501" t="s">
        <v>2685</v>
      </c>
      <c r="Z55" s="205">
        <v>0</v>
      </c>
      <c r="AA55" s="461"/>
    </row>
    <row r="56" spans="1:27" ht="91.5" customHeight="1" thickBot="1">
      <c r="B56" s="286" t="s">
        <v>52</v>
      </c>
      <c r="C56" s="237"/>
      <c r="D56" s="238" t="s">
        <v>1</v>
      </c>
      <c r="E56" s="239" t="s">
        <v>143</v>
      </c>
      <c r="F56" s="240">
        <v>931844</v>
      </c>
      <c r="G56" s="241" t="s">
        <v>130</v>
      </c>
      <c r="H56" s="242" t="s">
        <v>1207</v>
      </c>
      <c r="I56" s="259">
        <v>8693807208254</v>
      </c>
      <c r="J56" s="243">
        <v>6</v>
      </c>
      <c r="K56" s="244">
        <v>25.3</v>
      </c>
      <c r="L56" s="244">
        <v>23.2</v>
      </c>
      <c r="M56" s="244">
        <v>7.5</v>
      </c>
      <c r="N56" s="244">
        <v>47.6</v>
      </c>
      <c r="O56" s="244">
        <v>25</v>
      </c>
      <c r="P56" s="244">
        <v>27.2</v>
      </c>
      <c r="Q56" s="245">
        <v>3.2300000000000002E-2</v>
      </c>
      <c r="R56" s="303">
        <v>5.5</v>
      </c>
      <c r="S56" s="327">
        <f t="shared" si="0"/>
        <v>105</v>
      </c>
      <c r="T56" s="504">
        <f t="shared" si="1"/>
        <v>595</v>
      </c>
      <c r="U56" s="261">
        <v>700</v>
      </c>
      <c r="V56" s="261">
        <v>830</v>
      </c>
      <c r="W56" s="261"/>
      <c r="X56" s="261">
        <f t="shared" si="2"/>
        <v>0</v>
      </c>
      <c r="Y56" s="501" t="s">
        <v>2685</v>
      </c>
      <c r="Z56" s="205" t="s">
        <v>2689</v>
      </c>
      <c r="AA56" s="461"/>
    </row>
    <row r="57" spans="1:27" ht="123" customHeight="1" thickBot="1">
      <c r="B57" s="286" t="s">
        <v>52</v>
      </c>
      <c r="C57" s="237"/>
      <c r="D57" s="238" t="s">
        <v>1</v>
      </c>
      <c r="E57" s="239" t="s">
        <v>79</v>
      </c>
      <c r="F57" s="240">
        <v>931845</v>
      </c>
      <c r="G57" s="241" t="s">
        <v>130</v>
      </c>
      <c r="H57" s="242" t="s">
        <v>1404</v>
      </c>
      <c r="I57" s="259">
        <v>8693807208162</v>
      </c>
      <c r="J57" s="243">
        <v>12</v>
      </c>
      <c r="K57" s="244">
        <v>18.8</v>
      </c>
      <c r="L57" s="244">
        <v>19</v>
      </c>
      <c r="M57" s="244">
        <v>7</v>
      </c>
      <c r="N57" s="244">
        <v>40</v>
      </c>
      <c r="O57" s="244">
        <v>44</v>
      </c>
      <c r="P57" s="244">
        <v>21</v>
      </c>
      <c r="Q57" s="245">
        <v>4.4900000000000002E-2</v>
      </c>
      <c r="R57" s="303">
        <v>5.2</v>
      </c>
      <c r="S57" s="327">
        <f t="shared" si="0"/>
        <v>67.5</v>
      </c>
      <c r="T57" s="504">
        <f t="shared" si="1"/>
        <v>382.5</v>
      </c>
      <c r="U57" s="261">
        <v>450</v>
      </c>
      <c r="V57" s="261">
        <v>530</v>
      </c>
      <c r="W57" s="261"/>
      <c r="X57" s="261">
        <f t="shared" si="2"/>
        <v>0</v>
      </c>
      <c r="Y57" s="501" t="s">
        <v>2685</v>
      </c>
      <c r="Z57" s="205">
        <v>0</v>
      </c>
      <c r="AA57" s="461"/>
    </row>
    <row r="58" spans="1:27" ht="71.25" customHeight="1" thickBot="1">
      <c r="B58" s="286" t="s">
        <v>52</v>
      </c>
      <c r="C58" s="237"/>
      <c r="D58" s="238" t="s">
        <v>1</v>
      </c>
      <c r="E58" s="239" t="s">
        <v>77</v>
      </c>
      <c r="F58" s="240">
        <v>931847</v>
      </c>
      <c r="G58" s="241" t="s">
        <v>130</v>
      </c>
      <c r="H58" s="242" t="s">
        <v>1206</v>
      </c>
      <c r="I58" s="259">
        <v>8693807125841</v>
      </c>
      <c r="J58" s="243">
        <v>12</v>
      </c>
      <c r="K58" s="244">
        <v>21.8</v>
      </c>
      <c r="L58" s="244">
        <v>22</v>
      </c>
      <c r="M58" s="244">
        <v>6.7</v>
      </c>
      <c r="N58" s="244">
        <v>45.5</v>
      </c>
      <c r="O58" s="244">
        <v>42.8</v>
      </c>
      <c r="P58" s="244">
        <v>23.7</v>
      </c>
      <c r="Q58" s="245">
        <v>4.5999999999999999E-2</v>
      </c>
      <c r="R58" s="303">
        <v>7.2</v>
      </c>
      <c r="S58" s="327">
        <f t="shared" si="0"/>
        <v>67.5</v>
      </c>
      <c r="T58" s="504">
        <f t="shared" si="1"/>
        <v>382.5</v>
      </c>
      <c r="U58" s="261">
        <v>450</v>
      </c>
      <c r="V58" s="261">
        <v>530</v>
      </c>
      <c r="W58" s="261"/>
      <c r="X58" s="261">
        <f t="shared" si="2"/>
        <v>0</v>
      </c>
      <c r="Y58" s="501" t="s">
        <v>2685</v>
      </c>
      <c r="Z58" s="205">
        <v>0</v>
      </c>
      <c r="AA58" s="461"/>
    </row>
    <row r="59" spans="1:27" ht="109.5" customHeight="1" thickBot="1">
      <c r="B59" s="262" t="s">
        <v>52</v>
      </c>
      <c r="C59" s="331"/>
      <c r="D59" s="264" t="s">
        <v>1</v>
      </c>
      <c r="E59" s="265" t="s">
        <v>78</v>
      </c>
      <c r="F59" s="269">
        <v>931849</v>
      </c>
      <c r="G59" s="270" t="s">
        <v>130</v>
      </c>
      <c r="H59" s="469" t="s">
        <v>1406</v>
      </c>
      <c r="I59" s="295">
        <v>8693807202818</v>
      </c>
      <c r="J59" s="271">
        <v>12</v>
      </c>
      <c r="K59" s="272">
        <v>19.5</v>
      </c>
      <c r="L59" s="272">
        <v>19</v>
      </c>
      <c r="M59" s="272">
        <v>2.5</v>
      </c>
      <c r="N59" s="272">
        <v>21</v>
      </c>
      <c r="O59" s="272">
        <v>32.5</v>
      </c>
      <c r="P59" s="272">
        <v>20.5</v>
      </c>
      <c r="Q59" s="300">
        <v>1.34E-2</v>
      </c>
      <c r="R59" s="309">
        <v>5</v>
      </c>
      <c r="S59" s="327">
        <f t="shared" si="0"/>
        <v>105</v>
      </c>
      <c r="T59" s="504">
        <f t="shared" si="1"/>
        <v>595</v>
      </c>
      <c r="U59" s="298">
        <v>700</v>
      </c>
      <c r="V59" s="298">
        <v>830</v>
      </c>
      <c r="W59" s="298"/>
      <c r="X59" s="298">
        <f t="shared" si="2"/>
        <v>0</v>
      </c>
      <c r="Y59" s="501" t="s">
        <v>2685</v>
      </c>
      <c r="Z59" s="205" t="s">
        <v>2689</v>
      </c>
      <c r="AA59" s="461"/>
    </row>
    <row r="60" spans="1:27" ht="22.5" customHeight="1" thickBot="1">
      <c r="B60" s="195"/>
      <c r="C60" s="196"/>
      <c r="D60" s="196"/>
      <c r="E60" s="197"/>
      <c r="F60" s="198"/>
      <c r="G60" s="196"/>
      <c r="H60" s="199" t="s">
        <v>1781</v>
      </c>
      <c r="I60" s="196"/>
      <c r="J60" s="200"/>
      <c r="K60" s="201"/>
      <c r="L60" s="201"/>
      <c r="M60" s="201"/>
      <c r="N60" s="201"/>
      <c r="O60" s="201"/>
      <c r="P60" s="201"/>
      <c r="Q60" s="202"/>
      <c r="R60" s="203"/>
      <c r="S60" s="327">
        <f t="shared" si="0"/>
        <v>0</v>
      </c>
      <c r="T60" s="504">
        <f t="shared" si="1"/>
        <v>0</v>
      </c>
      <c r="U60" s="204">
        <v>0</v>
      </c>
      <c r="V60" s="204">
        <v>0</v>
      </c>
      <c r="W60" s="204"/>
      <c r="X60" s="204">
        <f t="shared" si="2"/>
        <v>0</v>
      </c>
      <c r="Y60" s="205"/>
      <c r="Z60" s="205"/>
      <c r="AA60" s="461"/>
    </row>
    <row r="61" spans="1:27" ht="22.5" customHeight="1" thickBot="1">
      <c r="B61" s="195"/>
      <c r="C61" s="196"/>
      <c r="D61" s="196"/>
      <c r="E61" s="197"/>
      <c r="F61" s="198"/>
      <c r="G61" s="196"/>
      <c r="H61" s="199" t="s">
        <v>183</v>
      </c>
      <c r="I61" s="196"/>
      <c r="J61" s="200"/>
      <c r="K61" s="201"/>
      <c r="L61" s="201"/>
      <c r="M61" s="201"/>
      <c r="N61" s="201"/>
      <c r="O61" s="201"/>
      <c r="P61" s="201"/>
      <c r="Q61" s="202"/>
      <c r="R61" s="203"/>
      <c r="S61" s="327">
        <f t="shared" si="0"/>
        <v>0</v>
      </c>
      <c r="T61" s="504">
        <f t="shared" si="1"/>
        <v>0</v>
      </c>
      <c r="U61" s="204">
        <v>0</v>
      </c>
      <c r="V61" s="204">
        <v>0</v>
      </c>
      <c r="W61" s="204"/>
      <c r="X61" s="204">
        <f t="shared" si="2"/>
        <v>0</v>
      </c>
      <c r="Y61" s="205"/>
      <c r="Z61" s="205"/>
      <c r="AA61" s="461"/>
    </row>
    <row r="62" spans="1:27" ht="171.75" customHeight="1" thickBot="1">
      <c r="B62" s="262" t="s">
        <v>1407</v>
      </c>
      <c r="C62" s="336"/>
      <c r="D62" s="264" t="s">
        <v>1</v>
      </c>
      <c r="E62" s="265" t="s">
        <v>80</v>
      </c>
      <c r="F62" s="210">
        <v>931852</v>
      </c>
      <c r="G62" s="278" t="s">
        <v>130</v>
      </c>
      <c r="H62" s="469" t="s">
        <v>1208</v>
      </c>
      <c r="I62" s="488">
        <v>8693807208803</v>
      </c>
      <c r="J62" s="271">
        <v>2</v>
      </c>
      <c r="K62" s="272">
        <v>36.299999999999997</v>
      </c>
      <c r="L62" s="272">
        <v>25</v>
      </c>
      <c r="M62" s="272">
        <v>36.299999999999997</v>
      </c>
      <c r="N62" s="272">
        <v>75</v>
      </c>
      <c r="O62" s="272">
        <v>37.5</v>
      </c>
      <c r="P62" s="272">
        <v>27.5</v>
      </c>
      <c r="Q62" s="300">
        <v>7.7299999999999994E-2</v>
      </c>
      <c r="R62" s="309">
        <v>15.1</v>
      </c>
      <c r="S62" s="327">
        <f t="shared" si="0"/>
        <v>298.5</v>
      </c>
      <c r="T62" s="504">
        <f t="shared" si="1"/>
        <v>1691.5</v>
      </c>
      <c r="U62" s="410">
        <v>1990</v>
      </c>
      <c r="V62" s="410">
        <v>2350</v>
      </c>
      <c r="W62" s="410"/>
      <c r="X62" s="410">
        <f t="shared" si="2"/>
        <v>0</v>
      </c>
      <c r="Y62" s="501" t="s">
        <v>2685</v>
      </c>
      <c r="Z62" s="205">
        <v>0</v>
      </c>
      <c r="AA62" s="461"/>
    </row>
    <row r="63" spans="1:27" ht="22.5" customHeight="1" thickBot="1">
      <c r="B63" s="195"/>
      <c r="C63" s="196"/>
      <c r="D63" s="196"/>
      <c r="E63" s="197"/>
      <c r="F63" s="198"/>
      <c r="G63" s="196"/>
      <c r="H63" s="199" t="s">
        <v>800</v>
      </c>
      <c r="I63" s="196"/>
      <c r="J63" s="200"/>
      <c r="K63" s="201"/>
      <c r="L63" s="201"/>
      <c r="M63" s="201"/>
      <c r="N63" s="201"/>
      <c r="O63" s="201"/>
      <c r="P63" s="201"/>
      <c r="Q63" s="202"/>
      <c r="R63" s="203"/>
      <c r="S63" s="327">
        <f t="shared" si="0"/>
        <v>0</v>
      </c>
      <c r="T63" s="504">
        <f t="shared" si="1"/>
        <v>0</v>
      </c>
      <c r="U63" s="204">
        <v>0</v>
      </c>
      <c r="V63" s="204">
        <v>0</v>
      </c>
      <c r="W63" s="204"/>
      <c r="X63" s="204">
        <f t="shared" si="2"/>
        <v>0</v>
      </c>
      <c r="Y63" s="205"/>
      <c r="Z63" s="205"/>
      <c r="AA63" s="461"/>
    </row>
    <row r="64" spans="1:27" ht="111.75" customHeight="1" thickBot="1">
      <c r="B64" s="262" t="s">
        <v>799</v>
      </c>
      <c r="C64" s="338"/>
      <c r="D64" s="276" t="s">
        <v>1</v>
      </c>
      <c r="E64" s="277" t="s">
        <v>789</v>
      </c>
      <c r="F64" s="210">
        <v>931876</v>
      </c>
      <c r="G64" s="339" t="s">
        <v>130</v>
      </c>
      <c r="H64" s="469" t="s">
        <v>1210</v>
      </c>
      <c r="I64" s="485">
        <v>8693807131675</v>
      </c>
      <c r="J64" s="321">
        <v>4</v>
      </c>
      <c r="K64" s="307">
        <v>43.5</v>
      </c>
      <c r="L64" s="307">
        <v>14</v>
      </c>
      <c r="M64" s="307">
        <v>44.3</v>
      </c>
      <c r="N64" s="307">
        <v>45</v>
      </c>
      <c r="O64" s="307">
        <v>46</v>
      </c>
      <c r="P64" s="307">
        <v>58</v>
      </c>
      <c r="Q64" s="308">
        <v>0.12296375</v>
      </c>
      <c r="R64" s="309">
        <v>16.79</v>
      </c>
      <c r="S64" s="327">
        <f t="shared" si="0"/>
        <v>208.5</v>
      </c>
      <c r="T64" s="504">
        <f t="shared" si="1"/>
        <v>1181.5</v>
      </c>
      <c r="U64" s="424">
        <v>1390</v>
      </c>
      <c r="V64" s="424">
        <v>1640</v>
      </c>
      <c r="W64" s="424"/>
      <c r="X64" s="424">
        <f t="shared" si="2"/>
        <v>0</v>
      </c>
      <c r="Y64" s="501" t="s">
        <v>2685</v>
      </c>
      <c r="Z64" s="205" t="s">
        <v>2689</v>
      </c>
      <c r="AA64" s="461"/>
    </row>
    <row r="65" spans="1:27" ht="22.5" customHeight="1" thickBot="1">
      <c r="B65" s="195"/>
      <c r="C65" s="196"/>
      <c r="D65" s="196"/>
      <c r="E65" s="197"/>
      <c r="F65" s="198"/>
      <c r="G65" s="196"/>
      <c r="H65" s="199" t="s">
        <v>1787</v>
      </c>
      <c r="I65" s="196"/>
      <c r="J65" s="200"/>
      <c r="K65" s="201"/>
      <c r="L65" s="201"/>
      <c r="M65" s="201"/>
      <c r="N65" s="201"/>
      <c r="O65" s="201"/>
      <c r="P65" s="201"/>
      <c r="Q65" s="202"/>
      <c r="R65" s="203"/>
      <c r="S65" s="327">
        <f t="shared" si="0"/>
        <v>0</v>
      </c>
      <c r="T65" s="504">
        <f t="shared" si="1"/>
        <v>0</v>
      </c>
      <c r="U65" s="204">
        <v>0</v>
      </c>
      <c r="V65" s="204">
        <v>0</v>
      </c>
      <c r="W65" s="204"/>
      <c r="X65" s="204">
        <f t="shared" si="2"/>
        <v>0</v>
      </c>
      <c r="Y65" s="205"/>
      <c r="Z65" s="205"/>
      <c r="AA65" s="461"/>
    </row>
    <row r="66" spans="1:27" ht="22.5" customHeight="1" thickBot="1">
      <c r="A66" s="171"/>
      <c r="B66" s="195"/>
      <c r="C66" s="196"/>
      <c r="D66" s="196"/>
      <c r="E66" s="197"/>
      <c r="F66" s="198"/>
      <c r="G66" s="196"/>
      <c r="H66" s="199" t="s">
        <v>650</v>
      </c>
      <c r="I66" s="196"/>
      <c r="J66" s="200"/>
      <c r="K66" s="201"/>
      <c r="L66" s="201"/>
      <c r="M66" s="201"/>
      <c r="N66" s="201"/>
      <c r="O66" s="201"/>
      <c r="P66" s="201"/>
      <c r="Q66" s="202"/>
      <c r="R66" s="203"/>
      <c r="S66" s="327">
        <f t="shared" si="0"/>
        <v>0</v>
      </c>
      <c r="T66" s="504">
        <f t="shared" si="1"/>
        <v>0</v>
      </c>
      <c r="U66" s="204">
        <v>0</v>
      </c>
      <c r="V66" s="204">
        <v>0</v>
      </c>
      <c r="W66" s="204"/>
      <c r="X66" s="204">
        <f t="shared" si="2"/>
        <v>0</v>
      </c>
      <c r="Y66" s="205"/>
      <c r="Z66" s="205"/>
      <c r="AA66" s="461"/>
    </row>
    <row r="67" spans="1:27" ht="103.5" customHeight="1" thickBot="1">
      <c r="A67" s="171"/>
      <c r="B67" s="346" t="s">
        <v>462</v>
      </c>
      <c r="C67" s="317"/>
      <c r="D67" s="276" t="s">
        <v>508</v>
      </c>
      <c r="E67" s="277" t="s">
        <v>1129</v>
      </c>
      <c r="F67" s="210">
        <v>949533</v>
      </c>
      <c r="G67" s="278" t="s">
        <v>130</v>
      </c>
      <c r="H67" s="279" t="s">
        <v>1211</v>
      </c>
      <c r="I67" s="485">
        <v>8693807226159</v>
      </c>
      <c r="J67" s="280">
        <v>10</v>
      </c>
      <c r="K67" s="281">
        <v>25</v>
      </c>
      <c r="L67" s="281">
        <v>8.5</v>
      </c>
      <c r="M67" s="281">
        <v>2.8</v>
      </c>
      <c r="N67" s="281">
        <v>44.5</v>
      </c>
      <c r="O67" s="281">
        <v>30</v>
      </c>
      <c r="P67" s="281">
        <v>52</v>
      </c>
      <c r="Q67" s="347">
        <v>6.0192000000000002E-2</v>
      </c>
      <c r="R67" s="470">
        <v>16.7</v>
      </c>
      <c r="S67" s="327">
        <f t="shared" si="0"/>
        <v>75</v>
      </c>
      <c r="T67" s="504">
        <f t="shared" si="1"/>
        <v>425</v>
      </c>
      <c r="U67" s="424">
        <v>500</v>
      </c>
      <c r="V67" s="424">
        <v>590</v>
      </c>
      <c r="W67" s="424"/>
      <c r="X67" s="424">
        <f t="shared" si="2"/>
        <v>0</v>
      </c>
      <c r="Y67" s="205"/>
      <c r="Z67" s="205">
        <v>0</v>
      </c>
      <c r="AA67" s="461"/>
    </row>
    <row r="68" spans="1:27" ht="105.75" customHeight="1" thickBot="1">
      <c r="A68" s="171"/>
      <c r="B68" s="286" t="s">
        <v>462</v>
      </c>
      <c r="C68" s="288"/>
      <c r="D68" s="238" t="s">
        <v>508</v>
      </c>
      <c r="E68" s="239" t="s">
        <v>1130</v>
      </c>
      <c r="F68" s="240">
        <v>932026</v>
      </c>
      <c r="G68" s="241" t="s">
        <v>130</v>
      </c>
      <c r="H68" s="242" t="s">
        <v>1212</v>
      </c>
      <c r="I68" s="295">
        <v>8693807226166</v>
      </c>
      <c r="J68" s="243">
        <v>5</v>
      </c>
      <c r="K68" s="244">
        <v>47.8</v>
      </c>
      <c r="L68" s="244">
        <v>8.5</v>
      </c>
      <c r="M68" s="244">
        <v>3</v>
      </c>
      <c r="N68" s="244">
        <v>44.5</v>
      </c>
      <c r="O68" s="244">
        <v>31</v>
      </c>
      <c r="P68" s="244">
        <v>50</v>
      </c>
      <c r="Q68" s="260">
        <v>6.0192000000000002E-2</v>
      </c>
      <c r="R68" s="303">
        <v>16.8</v>
      </c>
      <c r="S68" s="327">
        <f t="shared" ref="S68:S131" si="3">SUM((U68*15)/100)</f>
        <v>104.85</v>
      </c>
      <c r="T68" s="504">
        <f t="shared" ref="T68:T131" si="4">SUM(U68-S68)</f>
        <v>594.15</v>
      </c>
      <c r="U68" s="298">
        <v>699</v>
      </c>
      <c r="V68" s="298">
        <v>830</v>
      </c>
      <c r="W68" s="298"/>
      <c r="X68" s="298">
        <f t="shared" ref="X68:X131" si="5">W68*T68</f>
        <v>0</v>
      </c>
      <c r="Y68" s="205"/>
      <c r="Z68" s="205">
        <v>0</v>
      </c>
      <c r="AA68" s="461"/>
    </row>
    <row r="69" spans="1:27" ht="22.5" customHeight="1" thickBot="1">
      <c r="A69" s="171"/>
      <c r="B69" s="195"/>
      <c r="C69" s="196"/>
      <c r="D69" s="196"/>
      <c r="E69" s="197"/>
      <c r="F69" s="198"/>
      <c r="G69" s="196"/>
      <c r="H69" s="199" t="s">
        <v>184</v>
      </c>
      <c r="I69" s="196"/>
      <c r="J69" s="200"/>
      <c r="K69" s="201"/>
      <c r="L69" s="201"/>
      <c r="M69" s="201"/>
      <c r="N69" s="201"/>
      <c r="O69" s="201"/>
      <c r="P69" s="201"/>
      <c r="Q69" s="202"/>
      <c r="R69" s="203"/>
      <c r="S69" s="327">
        <f t="shared" si="3"/>
        <v>0</v>
      </c>
      <c r="T69" s="504">
        <f t="shared" si="4"/>
        <v>0</v>
      </c>
      <c r="U69" s="204">
        <v>0</v>
      </c>
      <c r="V69" s="204">
        <v>0</v>
      </c>
      <c r="W69" s="204"/>
      <c r="X69" s="204">
        <f t="shared" si="5"/>
        <v>0</v>
      </c>
      <c r="Y69" s="205"/>
      <c r="Z69" s="205"/>
      <c r="AA69" s="461"/>
    </row>
    <row r="70" spans="1:27" ht="114.75" customHeight="1" thickBot="1">
      <c r="A70" s="171"/>
      <c r="B70" s="236" t="s">
        <v>463</v>
      </c>
      <c r="C70" s="288"/>
      <c r="D70" s="238" t="s">
        <v>1</v>
      </c>
      <c r="E70" s="239" t="s">
        <v>416</v>
      </c>
      <c r="F70" s="230">
        <v>931878</v>
      </c>
      <c r="G70" s="231" t="s">
        <v>130</v>
      </c>
      <c r="H70" s="242" t="s">
        <v>1213</v>
      </c>
      <c r="I70" s="343">
        <v>8693807215191</v>
      </c>
      <c r="J70" s="243">
        <v>6</v>
      </c>
      <c r="K70" s="244">
        <v>12.5</v>
      </c>
      <c r="L70" s="244">
        <v>25</v>
      </c>
      <c r="M70" s="244">
        <v>17</v>
      </c>
      <c r="N70" s="244">
        <v>40</v>
      </c>
      <c r="O70" s="244">
        <v>27.5</v>
      </c>
      <c r="P70" s="244">
        <v>36</v>
      </c>
      <c r="Q70" s="245">
        <v>3.9600000000000003E-2</v>
      </c>
      <c r="R70" s="303">
        <v>11.6</v>
      </c>
      <c r="S70" s="327">
        <f t="shared" si="3"/>
        <v>75</v>
      </c>
      <c r="T70" s="504">
        <f t="shared" si="4"/>
        <v>425</v>
      </c>
      <c r="U70" s="344">
        <v>500</v>
      </c>
      <c r="V70" s="344">
        <v>590</v>
      </c>
      <c r="W70" s="344"/>
      <c r="X70" s="344">
        <f t="shared" si="5"/>
        <v>0</v>
      </c>
      <c r="Y70" s="501" t="s">
        <v>2685</v>
      </c>
      <c r="Z70" s="205" t="s">
        <v>2689</v>
      </c>
      <c r="AA70" s="461"/>
    </row>
    <row r="71" spans="1:27" ht="105.75" customHeight="1" thickBot="1">
      <c r="A71" s="171"/>
      <c r="B71" s="348" t="s">
        <v>463</v>
      </c>
      <c r="C71" s="349"/>
      <c r="D71" s="304" t="s">
        <v>1</v>
      </c>
      <c r="E71" s="265" t="s">
        <v>84</v>
      </c>
      <c r="F71" s="305">
        <v>931884</v>
      </c>
      <c r="G71" s="306" t="s">
        <v>130</v>
      </c>
      <c r="H71" s="469" t="s">
        <v>1381</v>
      </c>
      <c r="I71" s="486">
        <v>8693807208049</v>
      </c>
      <c r="J71" s="321">
        <v>6</v>
      </c>
      <c r="K71" s="307">
        <v>25</v>
      </c>
      <c r="L71" s="307">
        <v>12.5</v>
      </c>
      <c r="M71" s="307">
        <v>16.600000000000001</v>
      </c>
      <c r="N71" s="307">
        <v>40</v>
      </c>
      <c r="O71" s="307">
        <v>41</v>
      </c>
      <c r="P71" s="307">
        <v>36</v>
      </c>
      <c r="Q71" s="308">
        <v>5.74E-2</v>
      </c>
      <c r="R71" s="309">
        <v>9.3000000000000007</v>
      </c>
      <c r="S71" s="327">
        <f t="shared" si="3"/>
        <v>105</v>
      </c>
      <c r="T71" s="504">
        <f t="shared" si="4"/>
        <v>595</v>
      </c>
      <c r="U71" s="487">
        <v>700</v>
      </c>
      <c r="V71" s="487">
        <v>830</v>
      </c>
      <c r="W71" s="487"/>
      <c r="X71" s="487">
        <f t="shared" si="5"/>
        <v>0</v>
      </c>
      <c r="Y71" s="501" t="s">
        <v>2685</v>
      </c>
      <c r="Z71" s="205">
        <v>0</v>
      </c>
      <c r="AA71" s="461" t="s">
        <v>1817</v>
      </c>
    </row>
    <row r="72" spans="1:27" ht="103.5" customHeight="1" thickBot="1">
      <c r="A72" s="171"/>
      <c r="B72" s="216" t="s">
        <v>464</v>
      </c>
      <c r="C72" s="217"/>
      <c r="D72" s="218" t="s">
        <v>1</v>
      </c>
      <c r="E72" s="219" t="s">
        <v>720</v>
      </c>
      <c r="F72" s="220">
        <v>931885</v>
      </c>
      <c r="G72" s="221" t="s">
        <v>130</v>
      </c>
      <c r="H72" s="222" t="s">
        <v>1215</v>
      </c>
      <c r="I72" s="266">
        <v>8693807217409</v>
      </c>
      <c r="J72" s="223">
        <v>6</v>
      </c>
      <c r="K72" s="224">
        <v>26.2</v>
      </c>
      <c r="L72" s="224">
        <v>10.8</v>
      </c>
      <c r="M72" s="224">
        <v>26.4</v>
      </c>
      <c r="N72" s="224">
        <v>34</v>
      </c>
      <c r="O72" s="224">
        <v>28.5</v>
      </c>
      <c r="P72" s="224">
        <v>55</v>
      </c>
      <c r="Q72" s="225">
        <v>5.3295000000000002E-2</v>
      </c>
      <c r="R72" s="334">
        <v>9.5</v>
      </c>
      <c r="S72" s="327">
        <f t="shared" si="3"/>
        <v>87</v>
      </c>
      <c r="T72" s="504">
        <f t="shared" si="4"/>
        <v>493</v>
      </c>
      <c r="U72" s="291">
        <v>580</v>
      </c>
      <c r="V72" s="291">
        <v>690</v>
      </c>
      <c r="W72" s="291"/>
      <c r="X72" s="291">
        <f t="shared" si="5"/>
        <v>0</v>
      </c>
      <c r="Y72" s="501" t="s">
        <v>2685</v>
      </c>
      <c r="Z72" s="205" t="s">
        <v>2689</v>
      </c>
      <c r="AA72" s="461"/>
    </row>
    <row r="73" spans="1:27" ht="101.25" customHeight="1" thickBot="1">
      <c r="A73" s="171"/>
      <c r="B73" s="236" t="s">
        <v>464</v>
      </c>
      <c r="C73" s="288"/>
      <c r="D73" s="238" t="s">
        <v>1</v>
      </c>
      <c r="E73" s="239" t="s">
        <v>721</v>
      </c>
      <c r="F73" s="240">
        <v>931887</v>
      </c>
      <c r="G73" s="241" t="s">
        <v>130</v>
      </c>
      <c r="H73" s="242" t="s">
        <v>1216</v>
      </c>
      <c r="I73" s="259">
        <v>8693807217393</v>
      </c>
      <c r="J73" s="243">
        <v>6</v>
      </c>
      <c r="K73" s="244">
        <v>26.2</v>
      </c>
      <c r="L73" s="244">
        <v>10.8</v>
      </c>
      <c r="M73" s="244">
        <v>26.4</v>
      </c>
      <c r="N73" s="244">
        <v>34</v>
      </c>
      <c r="O73" s="244">
        <v>28.5</v>
      </c>
      <c r="P73" s="244">
        <v>55</v>
      </c>
      <c r="Q73" s="245">
        <v>5.3295000000000002E-2</v>
      </c>
      <c r="R73" s="303">
        <v>9.5</v>
      </c>
      <c r="S73" s="327">
        <f t="shared" si="3"/>
        <v>87</v>
      </c>
      <c r="T73" s="504">
        <f t="shared" si="4"/>
        <v>493</v>
      </c>
      <c r="U73" s="261">
        <v>580</v>
      </c>
      <c r="V73" s="261">
        <v>690</v>
      </c>
      <c r="W73" s="261"/>
      <c r="X73" s="261">
        <f t="shared" si="5"/>
        <v>0</v>
      </c>
      <c r="Y73" s="501" t="s">
        <v>2685</v>
      </c>
      <c r="Z73" s="205">
        <v>0</v>
      </c>
      <c r="AA73" s="461"/>
    </row>
    <row r="74" spans="1:27" ht="129" customHeight="1" thickBot="1">
      <c r="A74" s="171"/>
      <c r="B74" s="236" t="s">
        <v>464</v>
      </c>
      <c r="C74" s="288"/>
      <c r="D74" s="238" t="s">
        <v>1</v>
      </c>
      <c r="E74" s="239" t="s">
        <v>1186</v>
      </c>
      <c r="F74" s="240">
        <v>931890</v>
      </c>
      <c r="G74" s="241" t="s">
        <v>130</v>
      </c>
      <c r="H74" s="242" t="s">
        <v>1414</v>
      </c>
      <c r="I74" s="259">
        <v>8693807217416</v>
      </c>
      <c r="J74" s="243">
        <v>6</v>
      </c>
      <c r="K74" s="244">
        <v>26.2</v>
      </c>
      <c r="L74" s="244">
        <v>10.8</v>
      </c>
      <c r="M74" s="244">
        <v>26.4</v>
      </c>
      <c r="N74" s="244">
        <v>34</v>
      </c>
      <c r="O74" s="244">
        <v>28.5</v>
      </c>
      <c r="P74" s="244">
        <v>55</v>
      </c>
      <c r="Q74" s="245">
        <v>5.3295000000000002E-2</v>
      </c>
      <c r="R74" s="303">
        <v>9.5</v>
      </c>
      <c r="S74" s="327">
        <f t="shared" si="3"/>
        <v>87</v>
      </c>
      <c r="T74" s="504">
        <f t="shared" si="4"/>
        <v>493</v>
      </c>
      <c r="U74" s="261">
        <v>580</v>
      </c>
      <c r="V74" s="261">
        <v>690</v>
      </c>
      <c r="W74" s="261"/>
      <c r="X74" s="261">
        <f t="shared" si="5"/>
        <v>0</v>
      </c>
      <c r="Y74" s="501" t="s">
        <v>2685</v>
      </c>
      <c r="Z74" s="205">
        <v>0</v>
      </c>
      <c r="AA74" s="461"/>
    </row>
    <row r="75" spans="1:27" ht="89.25" customHeight="1" thickBot="1">
      <c r="A75" s="171"/>
      <c r="B75" s="257" t="s">
        <v>1765</v>
      </c>
      <c r="C75" s="238"/>
      <c r="D75" s="238" t="s">
        <v>1</v>
      </c>
      <c r="E75" s="239" t="s">
        <v>1555</v>
      </c>
      <c r="F75" s="285">
        <v>943910</v>
      </c>
      <c r="G75" s="241" t="s">
        <v>130</v>
      </c>
      <c r="H75" s="242" t="s">
        <v>1545</v>
      </c>
      <c r="I75" s="259">
        <v>8693807227361</v>
      </c>
      <c r="J75" s="243">
        <v>6</v>
      </c>
      <c r="K75" s="244">
        <v>12.5</v>
      </c>
      <c r="L75" s="244">
        <v>26.5</v>
      </c>
      <c r="M75" s="244">
        <v>26</v>
      </c>
      <c r="N75" s="244">
        <v>27.5</v>
      </c>
      <c r="O75" s="244">
        <v>39</v>
      </c>
      <c r="P75" s="244">
        <v>55.5</v>
      </c>
      <c r="Q75" s="245">
        <v>5.952375E-2</v>
      </c>
      <c r="R75" s="303">
        <v>9.1999999999999993</v>
      </c>
      <c r="S75" s="327">
        <f t="shared" si="3"/>
        <v>97.5</v>
      </c>
      <c r="T75" s="504">
        <f t="shared" si="4"/>
        <v>552.5</v>
      </c>
      <c r="U75" s="261">
        <v>650</v>
      </c>
      <c r="V75" s="261">
        <v>770</v>
      </c>
      <c r="W75" s="261"/>
      <c r="X75" s="261">
        <f t="shared" si="5"/>
        <v>0</v>
      </c>
      <c r="Y75" s="501" t="s">
        <v>2685</v>
      </c>
      <c r="Z75" s="205" t="s">
        <v>2689</v>
      </c>
      <c r="AA75" s="461"/>
    </row>
    <row r="76" spans="1:27" ht="123.75" customHeight="1" thickBot="1">
      <c r="A76" s="171"/>
      <c r="B76" s="301" t="s">
        <v>1104</v>
      </c>
      <c r="C76" s="288"/>
      <c r="D76" s="238" t="s">
        <v>1</v>
      </c>
      <c r="E76" s="239" t="s">
        <v>2313</v>
      </c>
      <c r="F76" s="258">
        <v>968264</v>
      </c>
      <c r="G76" s="241" t="s">
        <v>130</v>
      </c>
      <c r="H76" s="467" t="s">
        <v>2601</v>
      </c>
      <c r="I76" s="259">
        <f>VLOOKUP(E76,'[1]MASTER DATA'!$D:$Q,14,FALSE)</f>
        <v>8693807227828</v>
      </c>
      <c r="J76" s="243"/>
      <c r="K76" s="244"/>
      <c r="L76" s="244"/>
      <c r="M76" s="244"/>
      <c r="N76" s="244"/>
      <c r="O76" s="244"/>
      <c r="P76" s="244"/>
      <c r="Q76" s="245"/>
      <c r="R76" s="303"/>
      <c r="S76" s="327">
        <f t="shared" si="3"/>
        <v>373.5</v>
      </c>
      <c r="T76" s="504">
        <f t="shared" si="4"/>
        <v>2116.5</v>
      </c>
      <c r="U76" s="261">
        <v>2490</v>
      </c>
      <c r="V76" s="261">
        <v>2929</v>
      </c>
      <c r="W76" s="261"/>
      <c r="X76" s="261">
        <f t="shared" si="5"/>
        <v>0</v>
      </c>
      <c r="Y76" s="501" t="s">
        <v>2685</v>
      </c>
      <c r="Z76" s="205" t="s">
        <v>2689</v>
      </c>
      <c r="AA76" s="461"/>
    </row>
    <row r="77" spans="1:27" ht="123.75" customHeight="1" thickBot="1">
      <c r="A77" s="171"/>
      <c r="B77" s="301" t="s">
        <v>1104</v>
      </c>
      <c r="C77" s="288"/>
      <c r="D77" s="238" t="s">
        <v>1</v>
      </c>
      <c r="E77" s="239" t="s">
        <v>1100</v>
      </c>
      <c r="F77" s="240">
        <v>931900</v>
      </c>
      <c r="G77" s="241" t="s">
        <v>130</v>
      </c>
      <c r="H77" s="242" t="s">
        <v>1214</v>
      </c>
      <c r="I77" s="295">
        <v>8693807223714</v>
      </c>
      <c r="J77" s="243">
        <v>4</v>
      </c>
      <c r="K77" s="244">
        <v>13.5</v>
      </c>
      <c r="L77" s="244">
        <v>34</v>
      </c>
      <c r="M77" s="244">
        <v>30</v>
      </c>
      <c r="N77" s="244">
        <v>36</v>
      </c>
      <c r="O77" s="244">
        <v>56</v>
      </c>
      <c r="P77" s="244">
        <v>33.5</v>
      </c>
      <c r="Q77" s="245">
        <v>6.7535999999999999E-2</v>
      </c>
      <c r="R77" s="303">
        <v>10.119999999999999</v>
      </c>
      <c r="S77" s="327">
        <f t="shared" si="3"/>
        <v>223.5</v>
      </c>
      <c r="T77" s="504">
        <f t="shared" si="4"/>
        <v>1266.5</v>
      </c>
      <c r="U77" s="298">
        <v>1490</v>
      </c>
      <c r="V77" s="298">
        <v>1760</v>
      </c>
      <c r="W77" s="298"/>
      <c r="X77" s="298">
        <f t="shared" si="5"/>
        <v>0</v>
      </c>
      <c r="Y77" s="501" t="s">
        <v>2685</v>
      </c>
      <c r="Z77" s="205" t="s">
        <v>2689</v>
      </c>
      <c r="AA77" s="461"/>
    </row>
    <row r="78" spans="1:27" ht="22.5" customHeight="1" thickBot="1">
      <c r="A78" s="171"/>
      <c r="B78" s="195"/>
      <c r="C78" s="196"/>
      <c r="D78" s="196"/>
      <c r="E78" s="197"/>
      <c r="F78" s="198"/>
      <c r="G78" s="196"/>
      <c r="H78" s="199" t="s">
        <v>185</v>
      </c>
      <c r="I78" s="196"/>
      <c r="J78" s="200"/>
      <c r="K78" s="201"/>
      <c r="L78" s="201"/>
      <c r="M78" s="201"/>
      <c r="N78" s="201"/>
      <c r="O78" s="201"/>
      <c r="P78" s="201"/>
      <c r="Q78" s="202"/>
      <c r="R78" s="203"/>
      <c r="S78" s="327">
        <f t="shared" si="3"/>
        <v>0</v>
      </c>
      <c r="T78" s="504">
        <f t="shared" si="4"/>
        <v>0</v>
      </c>
      <c r="U78" s="204">
        <v>0</v>
      </c>
      <c r="V78" s="204">
        <v>0</v>
      </c>
      <c r="W78" s="204"/>
      <c r="X78" s="204">
        <f t="shared" si="5"/>
        <v>0</v>
      </c>
      <c r="Y78" s="205"/>
      <c r="Z78" s="205"/>
      <c r="AA78" s="461"/>
    </row>
    <row r="79" spans="1:27" ht="104.25" customHeight="1" thickBot="1">
      <c r="A79" s="171"/>
      <c r="B79" s="286" t="s">
        <v>466</v>
      </c>
      <c r="C79" s="283"/>
      <c r="D79" s="238" t="s">
        <v>1</v>
      </c>
      <c r="E79" s="239" t="s">
        <v>1615</v>
      </c>
      <c r="F79" s="240">
        <v>931912</v>
      </c>
      <c r="G79" s="241" t="s">
        <v>130</v>
      </c>
      <c r="H79" s="242" t="s">
        <v>1617</v>
      </c>
      <c r="I79" s="343">
        <v>8693807227538</v>
      </c>
      <c r="J79" s="243">
        <v>2</v>
      </c>
      <c r="K79" s="244">
        <v>32</v>
      </c>
      <c r="L79" s="244">
        <v>45</v>
      </c>
      <c r="M79" s="244">
        <v>32</v>
      </c>
      <c r="N79" s="244">
        <v>46</v>
      </c>
      <c r="O79" s="244">
        <v>65</v>
      </c>
      <c r="P79" s="244">
        <v>33.5</v>
      </c>
      <c r="Q79" s="245">
        <v>0.100165</v>
      </c>
      <c r="R79" s="303">
        <v>9.8000000000000007</v>
      </c>
      <c r="S79" s="327">
        <f t="shared" si="3"/>
        <v>358.5</v>
      </c>
      <c r="T79" s="504">
        <f t="shared" si="4"/>
        <v>2031.5</v>
      </c>
      <c r="U79" s="344">
        <v>2390</v>
      </c>
      <c r="V79" s="344">
        <v>2820</v>
      </c>
      <c r="W79" s="344"/>
      <c r="X79" s="344">
        <f t="shared" si="5"/>
        <v>0</v>
      </c>
      <c r="Y79" s="501" t="s">
        <v>2685</v>
      </c>
      <c r="Z79" s="205" t="s">
        <v>2689</v>
      </c>
      <c r="AA79" s="461"/>
    </row>
    <row r="80" spans="1:27" ht="104.25" customHeight="1" thickBot="1">
      <c r="A80" s="171"/>
      <c r="B80" s="289" t="s">
        <v>466</v>
      </c>
      <c r="C80" s="290"/>
      <c r="D80" s="218" t="s">
        <v>1</v>
      </c>
      <c r="E80" s="219" t="s">
        <v>422</v>
      </c>
      <c r="F80" s="220">
        <v>931919</v>
      </c>
      <c r="G80" s="221" t="s">
        <v>130</v>
      </c>
      <c r="H80" s="212" t="s">
        <v>1445</v>
      </c>
      <c r="I80" s="484">
        <v>8693807166103</v>
      </c>
      <c r="J80" s="223">
        <v>2</v>
      </c>
      <c r="K80" s="224">
        <v>45.7</v>
      </c>
      <c r="L80" s="224">
        <v>22.5</v>
      </c>
      <c r="M80" s="224">
        <v>25.8</v>
      </c>
      <c r="N80" s="224">
        <v>27.5</v>
      </c>
      <c r="O80" s="224">
        <v>47.5</v>
      </c>
      <c r="P80" s="224">
        <v>54</v>
      </c>
      <c r="Q80" s="225">
        <v>7.0999999999999994E-2</v>
      </c>
      <c r="R80" s="334">
        <v>7.79</v>
      </c>
      <c r="S80" s="327">
        <f t="shared" si="3"/>
        <v>418.5</v>
      </c>
      <c r="T80" s="504">
        <f t="shared" si="4"/>
        <v>2371.5</v>
      </c>
      <c r="U80" s="291">
        <v>2790</v>
      </c>
      <c r="V80" s="291">
        <v>3290</v>
      </c>
      <c r="W80" s="291"/>
      <c r="X80" s="291">
        <f t="shared" si="5"/>
        <v>0</v>
      </c>
      <c r="Y80" s="501" t="s">
        <v>2685</v>
      </c>
      <c r="Z80" s="205" t="s">
        <v>2689</v>
      </c>
      <c r="AA80" s="461"/>
    </row>
    <row r="81" spans="2:27" ht="151.5" customHeight="1" thickBot="1">
      <c r="B81" s="262" t="s">
        <v>466</v>
      </c>
      <c r="C81" s="263"/>
      <c r="D81" s="264" t="s">
        <v>1</v>
      </c>
      <c r="E81" s="265" t="s">
        <v>1110</v>
      </c>
      <c r="F81" s="269">
        <v>931923</v>
      </c>
      <c r="G81" s="270" t="s">
        <v>130</v>
      </c>
      <c r="H81" s="469" t="s">
        <v>1217</v>
      </c>
      <c r="I81" s="489">
        <v>8693807208117</v>
      </c>
      <c r="J81" s="350">
        <v>2</v>
      </c>
      <c r="K81" s="351">
        <v>34</v>
      </c>
      <c r="L81" s="351">
        <v>45.5</v>
      </c>
      <c r="M81" s="352">
        <v>27</v>
      </c>
      <c r="N81" s="214">
        <v>46.5</v>
      </c>
      <c r="O81" s="214">
        <v>69</v>
      </c>
      <c r="P81" s="214">
        <v>29</v>
      </c>
      <c r="Q81" s="256">
        <v>9.3046500000000004E-2</v>
      </c>
      <c r="R81" s="360">
        <v>10.17</v>
      </c>
      <c r="S81" s="327">
        <f t="shared" si="3"/>
        <v>388.5</v>
      </c>
      <c r="T81" s="504">
        <f t="shared" si="4"/>
        <v>2201.5</v>
      </c>
      <c r="U81" s="298">
        <v>2590</v>
      </c>
      <c r="V81" s="298">
        <v>3050</v>
      </c>
      <c r="W81" s="298"/>
      <c r="X81" s="298">
        <f t="shared" si="5"/>
        <v>0</v>
      </c>
      <c r="Y81" s="205">
        <v>61</v>
      </c>
      <c r="Z81" s="205">
        <v>0</v>
      </c>
      <c r="AA81" s="461" t="s">
        <v>1817</v>
      </c>
    </row>
    <row r="82" spans="2:27" ht="22.5" customHeight="1" thickBot="1">
      <c r="B82" s="195"/>
      <c r="C82" s="196"/>
      <c r="D82" s="196"/>
      <c r="E82" s="197"/>
      <c r="F82" s="198"/>
      <c r="G82" s="196"/>
      <c r="H82" s="199" t="s">
        <v>1603</v>
      </c>
      <c r="I82" s="196"/>
      <c r="J82" s="200"/>
      <c r="K82" s="201"/>
      <c r="L82" s="201"/>
      <c r="M82" s="201"/>
      <c r="N82" s="201"/>
      <c r="O82" s="201"/>
      <c r="P82" s="201"/>
      <c r="Q82" s="202"/>
      <c r="R82" s="203"/>
      <c r="S82" s="327">
        <f t="shared" si="3"/>
        <v>0</v>
      </c>
      <c r="T82" s="504">
        <f t="shared" si="4"/>
        <v>0</v>
      </c>
      <c r="U82" s="204">
        <v>0</v>
      </c>
      <c r="V82" s="204">
        <v>0</v>
      </c>
      <c r="W82" s="204"/>
      <c r="X82" s="204">
        <f t="shared" si="5"/>
        <v>0</v>
      </c>
      <c r="Y82" s="205"/>
      <c r="Z82" s="205"/>
      <c r="AA82" s="461"/>
    </row>
    <row r="83" spans="2:27" ht="112.5" customHeight="1" thickBot="1">
      <c r="B83" s="346" t="s">
        <v>1595</v>
      </c>
      <c r="C83" s="275"/>
      <c r="D83" s="276" t="s">
        <v>1</v>
      </c>
      <c r="E83" s="277" t="s">
        <v>1591</v>
      </c>
      <c r="F83" s="318">
        <v>931947</v>
      </c>
      <c r="G83" s="319" t="s">
        <v>130</v>
      </c>
      <c r="H83" s="279" t="s">
        <v>1605</v>
      </c>
      <c r="I83" s="488">
        <v>8693807218710</v>
      </c>
      <c r="J83" s="280">
        <v>6</v>
      </c>
      <c r="K83" s="281">
        <v>17</v>
      </c>
      <c r="L83" s="272">
        <v>19</v>
      </c>
      <c r="M83" s="272">
        <v>30</v>
      </c>
      <c r="N83" s="281">
        <v>39.5</v>
      </c>
      <c r="O83" s="281">
        <v>51</v>
      </c>
      <c r="P83" s="281">
        <v>32</v>
      </c>
      <c r="Q83" s="282">
        <v>6.4463999999999994E-2</v>
      </c>
      <c r="R83" s="470">
        <v>7.45</v>
      </c>
      <c r="S83" s="327">
        <f t="shared" si="3"/>
        <v>105</v>
      </c>
      <c r="T83" s="504">
        <f t="shared" si="4"/>
        <v>595</v>
      </c>
      <c r="U83" s="410">
        <v>700</v>
      </c>
      <c r="V83" s="410">
        <v>830</v>
      </c>
      <c r="W83" s="410"/>
      <c r="X83" s="410">
        <f t="shared" si="5"/>
        <v>0</v>
      </c>
      <c r="Y83" s="501" t="s">
        <v>2685</v>
      </c>
      <c r="Z83" s="205" t="s">
        <v>2689</v>
      </c>
      <c r="AA83" s="461"/>
    </row>
    <row r="84" spans="2:27" ht="22.5" customHeight="1" thickBot="1">
      <c r="B84" s="195"/>
      <c r="C84" s="196"/>
      <c r="D84" s="196"/>
      <c r="E84" s="197"/>
      <c r="F84" s="198"/>
      <c r="G84" s="196"/>
      <c r="H84" s="199" t="s">
        <v>216</v>
      </c>
      <c r="I84" s="196"/>
      <c r="J84" s="200"/>
      <c r="K84" s="201"/>
      <c r="L84" s="201"/>
      <c r="M84" s="201"/>
      <c r="N84" s="201"/>
      <c r="O84" s="201"/>
      <c r="P84" s="201"/>
      <c r="Q84" s="202"/>
      <c r="R84" s="203"/>
      <c r="S84" s="327">
        <f t="shared" si="3"/>
        <v>0</v>
      </c>
      <c r="T84" s="504">
        <f t="shared" si="4"/>
        <v>0</v>
      </c>
      <c r="U84" s="204">
        <v>0</v>
      </c>
      <c r="V84" s="204">
        <v>0</v>
      </c>
      <c r="W84" s="204"/>
      <c r="X84" s="204">
        <f t="shared" si="5"/>
        <v>0</v>
      </c>
      <c r="Y84" s="205"/>
      <c r="Z84" s="205"/>
      <c r="AA84" s="461"/>
    </row>
    <row r="85" spans="2:27" ht="94.5" customHeight="1" thickBot="1">
      <c r="B85" s="346" t="s">
        <v>217</v>
      </c>
      <c r="C85" s="275"/>
      <c r="D85" s="276" t="s">
        <v>1</v>
      </c>
      <c r="E85" s="277" t="s">
        <v>5</v>
      </c>
      <c r="F85" s="318">
        <v>931956</v>
      </c>
      <c r="G85" s="319" t="s">
        <v>130</v>
      </c>
      <c r="H85" s="279" t="s">
        <v>1218</v>
      </c>
      <c r="I85" s="488">
        <v>8693807157057</v>
      </c>
      <c r="J85" s="280">
        <v>12</v>
      </c>
      <c r="K85" s="281">
        <v>17.5</v>
      </c>
      <c r="L85" s="272">
        <v>17.5</v>
      </c>
      <c r="M85" s="272">
        <v>16.5</v>
      </c>
      <c r="N85" s="281">
        <v>37</v>
      </c>
      <c r="O85" s="281">
        <v>54</v>
      </c>
      <c r="P85" s="281">
        <v>35</v>
      </c>
      <c r="Q85" s="282">
        <v>6.9930000000000006E-2</v>
      </c>
      <c r="R85" s="470">
        <v>7.8</v>
      </c>
      <c r="S85" s="327">
        <f t="shared" si="3"/>
        <v>82.5</v>
      </c>
      <c r="T85" s="504">
        <f t="shared" si="4"/>
        <v>467.5</v>
      </c>
      <c r="U85" s="410">
        <v>550</v>
      </c>
      <c r="V85" s="410">
        <v>650</v>
      </c>
      <c r="W85" s="410"/>
      <c r="X85" s="410">
        <f t="shared" si="5"/>
        <v>0</v>
      </c>
      <c r="Y85" s="501" t="s">
        <v>2685</v>
      </c>
      <c r="Z85" s="205" t="s">
        <v>2689</v>
      </c>
      <c r="AA85" s="461"/>
    </row>
    <row r="86" spans="2:27" ht="22.5" customHeight="1" thickBot="1">
      <c r="B86" s="195"/>
      <c r="C86" s="196"/>
      <c r="D86" s="196"/>
      <c r="E86" s="197"/>
      <c r="F86" s="198"/>
      <c r="G86" s="196"/>
      <c r="H86" s="199" t="s">
        <v>186</v>
      </c>
      <c r="I86" s="196"/>
      <c r="J86" s="200"/>
      <c r="K86" s="201"/>
      <c r="L86" s="201"/>
      <c r="M86" s="201"/>
      <c r="N86" s="201"/>
      <c r="O86" s="201"/>
      <c r="P86" s="201"/>
      <c r="Q86" s="202"/>
      <c r="R86" s="203"/>
      <c r="S86" s="327">
        <f t="shared" si="3"/>
        <v>0</v>
      </c>
      <c r="T86" s="504">
        <f t="shared" si="4"/>
        <v>0</v>
      </c>
      <c r="U86" s="204">
        <v>0</v>
      </c>
      <c r="V86" s="204">
        <v>0</v>
      </c>
      <c r="W86" s="204"/>
      <c r="X86" s="204">
        <f t="shared" si="5"/>
        <v>0</v>
      </c>
      <c r="Y86" s="205"/>
      <c r="Z86" s="205"/>
      <c r="AA86" s="461"/>
    </row>
    <row r="87" spans="2:27" ht="159.75" customHeight="1" thickBot="1">
      <c r="B87" s="250" t="s">
        <v>2658</v>
      </c>
      <c r="C87" s="333"/>
      <c r="D87" s="333" t="s">
        <v>1</v>
      </c>
      <c r="E87" s="229" t="s">
        <v>2351</v>
      </c>
      <c r="F87" s="342">
        <v>968277</v>
      </c>
      <c r="G87" s="231" t="s">
        <v>130</v>
      </c>
      <c r="H87" s="465" t="s">
        <v>2600</v>
      </c>
      <c r="I87" s="343">
        <f>VLOOKUP(E87,'[1]MASTER DATA'!$D:$Q,14,FALSE)</f>
        <v>8693807227187</v>
      </c>
      <c r="J87" s="233"/>
      <c r="K87" s="234"/>
      <c r="L87" s="234"/>
      <c r="M87" s="234"/>
      <c r="N87" s="234"/>
      <c r="O87" s="234"/>
      <c r="P87" s="234"/>
      <c r="Q87" s="251"/>
      <c r="R87" s="441"/>
      <c r="S87" s="327">
        <f t="shared" si="3"/>
        <v>493.5</v>
      </c>
      <c r="T87" s="504">
        <f t="shared" si="4"/>
        <v>2796.5</v>
      </c>
      <c r="U87" s="344">
        <v>3290</v>
      </c>
      <c r="V87" s="344">
        <v>3871</v>
      </c>
      <c r="W87" s="344"/>
      <c r="X87" s="344">
        <f t="shared" si="5"/>
        <v>0</v>
      </c>
      <c r="Y87" s="501" t="s">
        <v>2685</v>
      </c>
      <c r="Z87" s="205" t="s">
        <v>2689</v>
      </c>
      <c r="AA87" s="461"/>
    </row>
    <row r="88" spans="2:27" ht="159.75" customHeight="1" thickBot="1">
      <c r="B88" s="329" t="s">
        <v>171</v>
      </c>
      <c r="C88" s="290"/>
      <c r="D88" s="290" t="s">
        <v>1</v>
      </c>
      <c r="E88" s="219" t="s">
        <v>1138</v>
      </c>
      <c r="F88" s="220">
        <v>931968</v>
      </c>
      <c r="G88" s="221" t="s">
        <v>130</v>
      </c>
      <c r="H88" s="222" t="s">
        <v>1396</v>
      </c>
      <c r="I88" s="266">
        <v>8693807226586</v>
      </c>
      <c r="J88" s="223">
        <v>4</v>
      </c>
      <c r="K88" s="224">
        <v>29.3</v>
      </c>
      <c r="L88" s="224">
        <v>29.3</v>
      </c>
      <c r="M88" s="224">
        <v>29.5</v>
      </c>
      <c r="N88" s="224">
        <v>60.5</v>
      </c>
      <c r="O88" s="224">
        <v>30.5</v>
      </c>
      <c r="P88" s="224">
        <v>61</v>
      </c>
      <c r="Q88" s="353">
        <v>0.11256025</v>
      </c>
      <c r="R88" s="334">
        <v>14.12</v>
      </c>
      <c r="S88" s="327">
        <f t="shared" si="3"/>
        <v>268.5</v>
      </c>
      <c r="T88" s="504">
        <f t="shared" si="4"/>
        <v>1521.5</v>
      </c>
      <c r="U88" s="291">
        <v>1790</v>
      </c>
      <c r="V88" s="291">
        <v>2110</v>
      </c>
      <c r="W88" s="291"/>
      <c r="X88" s="291">
        <f t="shared" si="5"/>
        <v>0</v>
      </c>
      <c r="Y88" s="501" t="s">
        <v>2685</v>
      </c>
      <c r="Z88" s="205" t="s">
        <v>2689</v>
      </c>
      <c r="AA88" s="461"/>
    </row>
    <row r="89" spans="2:27" ht="153.75" customHeight="1" thickBot="1">
      <c r="B89" s="286" t="s">
        <v>171</v>
      </c>
      <c r="C89" s="292"/>
      <c r="D89" s="292" t="s">
        <v>1</v>
      </c>
      <c r="E89" s="239" t="s">
        <v>1139</v>
      </c>
      <c r="F89" s="240">
        <v>931979</v>
      </c>
      <c r="G89" s="241" t="s">
        <v>130</v>
      </c>
      <c r="H89" s="242" t="s">
        <v>1398</v>
      </c>
      <c r="I89" s="259">
        <v>8693807226593</v>
      </c>
      <c r="J89" s="243">
        <v>4</v>
      </c>
      <c r="K89" s="244">
        <v>29.3</v>
      </c>
      <c r="L89" s="244">
        <v>29.3</v>
      </c>
      <c r="M89" s="244">
        <v>29.3</v>
      </c>
      <c r="N89" s="244">
        <v>60.5</v>
      </c>
      <c r="O89" s="244">
        <v>30.5</v>
      </c>
      <c r="P89" s="244">
        <v>61</v>
      </c>
      <c r="Q89" s="260">
        <v>0.113</v>
      </c>
      <c r="R89" s="303">
        <v>13.2</v>
      </c>
      <c r="S89" s="327">
        <f t="shared" si="3"/>
        <v>283.5</v>
      </c>
      <c r="T89" s="504">
        <f t="shared" si="4"/>
        <v>1606.5</v>
      </c>
      <c r="U89" s="261">
        <v>1890</v>
      </c>
      <c r="V89" s="261">
        <v>2230</v>
      </c>
      <c r="W89" s="261"/>
      <c r="X89" s="261">
        <f t="shared" si="5"/>
        <v>0</v>
      </c>
      <c r="Y89" s="205">
        <v>73</v>
      </c>
      <c r="Z89" s="205" t="s">
        <v>2689</v>
      </c>
      <c r="AA89" s="461"/>
    </row>
    <row r="90" spans="2:27" ht="153.75" customHeight="1" thickBot="1">
      <c r="B90" s="286" t="s">
        <v>171</v>
      </c>
      <c r="C90" s="292"/>
      <c r="D90" s="292" t="s">
        <v>1</v>
      </c>
      <c r="E90" s="239" t="s">
        <v>1357</v>
      </c>
      <c r="F90" s="240">
        <v>931987</v>
      </c>
      <c r="G90" s="241" t="s">
        <v>130</v>
      </c>
      <c r="H90" s="242" t="s">
        <v>1384</v>
      </c>
      <c r="I90" s="259">
        <v>8693807226999</v>
      </c>
      <c r="J90" s="243">
        <v>4</v>
      </c>
      <c r="K90" s="244">
        <v>29.3</v>
      </c>
      <c r="L90" s="244">
        <v>29.3</v>
      </c>
      <c r="M90" s="244">
        <v>29.7</v>
      </c>
      <c r="N90" s="244">
        <v>61.5</v>
      </c>
      <c r="O90" s="244">
        <v>60.5</v>
      </c>
      <c r="P90" s="244">
        <v>30.5</v>
      </c>
      <c r="Q90" s="260">
        <v>0.113482875</v>
      </c>
      <c r="R90" s="303">
        <v>13.85</v>
      </c>
      <c r="S90" s="327">
        <f t="shared" si="3"/>
        <v>298.5</v>
      </c>
      <c r="T90" s="504">
        <f t="shared" si="4"/>
        <v>1691.5</v>
      </c>
      <c r="U90" s="261">
        <v>1990</v>
      </c>
      <c r="V90" s="261">
        <v>2350</v>
      </c>
      <c r="W90" s="261"/>
      <c r="X90" s="261">
        <f t="shared" si="5"/>
        <v>0</v>
      </c>
      <c r="Y90" s="501" t="s">
        <v>2685</v>
      </c>
      <c r="Z90" s="205">
        <v>0</v>
      </c>
      <c r="AA90" s="461"/>
    </row>
    <row r="91" spans="2:27" ht="152.25" customHeight="1" thickBot="1">
      <c r="B91" s="262" t="s">
        <v>171</v>
      </c>
      <c r="C91" s="349"/>
      <c r="D91" s="304" t="s">
        <v>1</v>
      </c>
      <c r="E91" s="265" t="s">
        <v>1154</v>
      </c>
      <c r="F91" s="305">
        <v>931997</v>
      </c>
      <c r="G91" s="306" t="s">
        <v>130</v>
      </c>
      <c r="H91" s="469" t="s">
        <v>1219</v>
      </c>
      <c r="I91" s="295">
        <v>8693807226326</v>
      </c>
      <c r="J91" s="321">
        <v>2</v>
      </c>
      <c r="K91" s="307">
        <v>34.9</v>
      </c>
      <c r="L91" s="307">
        <v>34.9</v>
      </c>
      <c r="M91" s="307">
        <v>33.700000000000003</v>
      </c>
      <c r="N91" s="307">
        <v>71.5</v>
      </c>
      <c r="O91" s="307">
        <v>36.4</v>
      </c>
      <c r="P91" s="307">
        <v>35.700000000000003</v>
      </c>
      <c r="Q91" s="308">
        <v>9.2899999999999996E-2</v>
      </c>
      <c r="R91" s="309">
        <v>13.4</v>
      </c>
      <c r="S91" s="327">
        <f t="shared" si="3"/>
        <v>373.5</v>
      </c>
      <c r="T91" s="504">
        <f t="shared" si="4"/>
        <v>2116.5</v>
      </c>
      <c r="U91" s="298">
        <v>2490</v>
      </c>
      <c r="V91" s="298">
        <v>2930</v>
      </c>
      <c r="W91" s="298"/>
      <c r="X91" s="298">
        <f t="shared" si="5"/>
        <v>0</v>
      </c>
      <c r="Y91" s="501" t="s">
        <v>2685</v>
      </c>
      <c r="Z91" s="205" t="s">
        <v>2689</v>
      </c>
      <c r="AA91" s="461"/>
    </row>
    <row r="92" spans="2:27" ht="22.5" customHeight="1" thickBot="1">
      <c r="B92" s="195"/>
      <c r="C92" s="196"/>
      <c r="D92" s="196"/>
      <c r="E92" s="197"/>
      <c r="F92" s="198"/>
      <c r="G92" s="196"/>
      <c r="H92" s="199" t="s">
        <v>1408</v>
      </c>
      <c r="I92" s="196"/>
      <c r="J92" s="200"/>
      <c r="K92" s="201"/>
      <c r="L92" s="201"/>
      <c r="M92" s="201"/>
      <c r="N92" s="201"/>
      <c r="O92" s="201"/>
      <c r="P92" s="201"/>
      <c r="Q92" s="202"/>
      <c r="R92" s="203"/>
      <c r="S92" s="327">
        <f t="shared" si="3"/>
        <v>0</v>
      </c>
      <c r="T92" s="504">
        <f t="shared" si="4"/>
        <v>0</v>
      </c>
      <c r="U92" s="204">
        <v>0</v>
      </c>
      <c r="V92" s="204">
        <v>0</v>
      </c>
      <c r="W92" s="204"/>
      <c r="X92" s="204">
        <f t="shared" si="5"/>
        <v>0</v>
      </c>
      <c r="Y92" s="205"/>
      <c r="Z92" s="205"/>
      <c r="AA92" s="461"/>
    </row>
    <row r="93" spans="2:27" ht="152.25" customHeight="1" thickBot="1">
      <c r="B93" s="355" t="s">
        <v>1796</v>
      </c>
      <c r="C93" s="356"/>
      <c r="D93" s="356" t="s">
        <v>1</v>
      </c>
      <c r="E93" s="209" t="s">
        <v>91</v>
      </c>
      <c r="F93" s="357">
        <v>936085</v>
      </c>
      <c r="G93" s="358" t="s">
        <v>130</v>
      </c>
      <c r="H93" s="474" t="s">
        <v>1220</v>
      </c>
      <c r="I93" s="490">
        <v>8693807167629</v>
      </c>
      <c r="J93" s="359">
        <v>4</v>
      </c>
      <c r="K93" s="214">
        <v>24.5</v>
      </c>
      <c r="L93" s="214">
        <v>24</v>
      </c>
      <c r="M93" s="214">
        <v>24</v>
      </c>
      <c r="N93" s="214">
        <v>26</v>
      </c>
      <c r="O93" s="214">
        <v>75</v>
      </c>
      <c r="P93" s="214">
        <v>51</v>
      </c>
      <c r="Q93" s="215">
        <v>9.9000000000000005E-2</v>
      </c>
      <c r="R93" s="360">
        <v>13</v>
      </c>
      <c r="S93" s="327">
        <f t="shared" si="3"/>
        <v>111</v>
      </c>
      <c r="T93" s="504">
        <f t="shared" si="4"/>
        <v>629</v>
      </c>
      <c r="U93" s="424">
        <v>740</v>
      </c>
      <c r="V93" s="424">
        <v>850</v>
      </c>
      <c r="W93" s="424"/>
      <c r="X93" s="424">
        <f t="shared" si="5"/>
        <v>0</v>
      </c>
      <c r="Y93" s="205">
        <v>39</v>
      </c>
      <c r="Z93" s="205" t="s">
        <v>2689</v>
      </c>
      <c r="AA93" s="461"/>
    </row>
    <row r="94" spans="2:27" ht="22.5" customHeight="1" thickBot="1">
      <c r="B94" s="195"/>
      <c r="C94" s="196"/>
      <c r="D94" s="196"/>
      <c r="E94" s="197"/>
      <c r="F94" s="198"/>
      <c r="G94" s="196"/>
      <c r="H94" s="199" t="s">
        <v>187</v>
      </c>
      <c r="I94" s="196"/>
      <c r="J94" s="200"/>
      <c r="K94" s="201"/>
      <c r="L94" s="201"/>
      <c r="M94" s="201"/>
      <c r="N94" s="201"/>
      <c r="O94" s="201"/>
      <c r="P94" s="201"/>
      <c r="Q94" s="202"/>
      <c r="R94" s="203"/>
      <c r="S94" s="327">
        <f t="shared" si="3"/>
        <v>0</v>
      </c>
      <c r="T94" s="504">
        <f t="shared" si="4"/>
        <v>0</v>
      </c>
      <c r="U94" s="204">
        <v>0</v>
      </c>
      <c r="V94" s="204">
        <v>0</v>
      </c>
      <c r="W94" s="204"/>
      <c r="X94" s="204">
        <f t="shared" si="5"/>
        <v>0</v>
      </c>
      <c r="Y94" s="205"/>
      <c r="Z94" s="205"/>
      <c r="AA94" s="461"/>
    </row>
    <row r="95" spans="2:27" ht="22.5" customHeight="1" thickBot="1">
      <c r="B95" s="195"/>
      <c r="C95" s="196"/>
      <c r="D95" s="196"/>
      <c r="E95" s="197"/>
      <c r="F95" s="198"/>
      <c r="G95" s="196"/>
      <c r="H95" s="199" t="s">
        <v>188</v>
      </c>
      <c r="I95" s="196"/>
      <c r="J95" s="200"/>
      <c r="K95" s="201"/>
      <c r="L95" s="201"/>
      <c r="M95" s="201"/>
      <c r="N95" s="201"/>
      <c r="O95" s="201"/>
      <c r="P95" s="201"/>
      <c r="Q95" s="202"/>
      <c r="R95" s="203"/>
      <c r="S95" s="327">
        <f t="shared" si="3"/>
        <v>0</v>
      </c>
      <c r="T95" s="504">
        <f t="shared" si="4"/>
        <v>0</v>
      </c>
      <c r="U95" s="204">
        <v>0</v>
      </c>
      <c r="V95" s="204">
        <v>0</v>
      </c>
      <c r="W95" s="204"/>
      <c r="X95" s="204">
        <f t="shared" si="5"/>
        <v>0</v>
      </c>
      <c r="Y95" s="205"/>
      <c r="Z95" s="205"/>
      <c r="AA95" s="461"/>
    </row>
    <row r="96" spans="2:27" ht="79.5" customHeight="1" thickBot="1">
      <c r="B96" s="286" t="s">
        <v>469</v>
      </c>
      <c r="C96" s="362"/>
      <c r="D96" s="238" t="s">
        <v>1</v>
      </c>
      <c r="E96" s="239" t="s">
        <v>742</v>
      </c>
      <c r="F96" s="230">
        <v>932003</v>
      </c>
      <c r="G96" s="231" t="s">
        <v>130</v>
      </c>
      <c r="H96" s="242" t="s">
        <v>1224</v>
      </c>
      <c r="I96" s="343">
        <v>8693807222199</v>
      </c>
      <c r="J96" s="243">
        <v>8</v>
      </c>
      <c r="K96" s="244">
        <v>19.5</v>
      </c>
      <c r="L96" s="244">
        <v>20</v>
      </c>
      <c r="M96" s="244">
        <v>30</v>
      </c>
      <c r="N96" s="244">
        <v>41</v>
      </c>
      <c r="O96" s="244">
        <v>80</v>
      </c>
      <c r="P96" s="244">
        <v>32</v>
      </c>
      <c r="Q96" s="245">
        <v>0.10496</v>
      </c>
      <c r="R96" s="303">
        <v>17.2</v>
      </c>
      <c r="S96" s="327">
        <f t="shared" si="3"/>
        <v>150</v>
      </c>
      <c r="T96" s="504">
        <f t="shared" si="4"/>
        <v>850</v>
      </c>
      <c r="U96" s="344">
        <v>1000</v>
      </c>
      <c r="V96" s="344">
        <v>1180</v>
      </c>
      <c r="W96" s="344"/>
      <c r="X96" s="344">
        <f t="shared" si="5"/>
        <v>0</v>
      </c>
      <c r="Y96" s="501" t="s">
        <v>2685</v>
      </c>
      <c r="Z96" s="205" t="s">
        <v>2689</v>
      </c>
      <c r="AA96" s="461"/>
    </row>
    <row r="97" spans="1:129" ht="98.25" customHeight="1" thickBot="1">
      <c r="B97" s="286" t="s">
        <v>469</v>
      </c>
      <c r="C97" s="362"/>
      <c r="D97" s="238" t="s">
        <v>1</v>
      </c>
      <c r="E97" s="239" t="s">
        <v>1581</v>
      </c>
      <c r="F97" s="240">
        <v>932005</v>
      </c>
      <c r="G97" s="241" t="s">
        <v>130</v>
      </c>
      <c r="H97" s="242" t="s">
        <v>1597</v>
      </c>
      <c r="I97" s="259">
        <v>8693807227507</v>
      </c>
      <c r="J97" s="243">
        <v>6</v>
      </c>
      <c r="K97" s="244">
        <v>19.5</v>
      </c>
      <c r="L97" s="244">
        <v>19.5</v>
      </c>
      <c r="M97" s="244">
        <v>21.5</v>
      </c>
      <c r="N97" s="244">
        <v>41.5</v>
      </c>
      <c r="O97" s="244">
        <v>61</v>
      </c>
      <c r="P97" s="244">
        <v>23.5</v>
      </c>
      <c r="Q97" s="245">
        <v>5.9490250000000001E-2</v>
      </c>
      <c r="R97" s="303">
        <v>7.88</v>
      </c>
      <c r="S97" s="327">
        <f t="shared" si="3"/>
        <v>75</v>
      </c>
      <c r="T97" s="504">
        <f t="shared" si="4"/>
        <v>425</v>
      </c>
      <c r="U97" s="261">
        <v>500</v>
      </c>
      <c r="V97" s="261">
        <v>590</v>
      </c>
      <c r="W97" s="261"/>
      <c r="X97" s="261">
        <f t="shared" si="5"/>
        <v>0</v>
      </c>
      <c r="Y97" s="501" t="s">
        <v>2685</v>
      </c>
      <c r="Z97" s="205">
        <v>0</v>
      </c>
      <c r="AA97" s="461"/>
    </row>
    <row r="98" spans="1:129" ht="134.25" customHeight="1" thickBot="1">
      <c r="B98" s="286" t="s">
        <v>469</v>
      </c>
      <c r="C98" s="288"/>
      <c r="D98" s="238" t="s">
        <v>1</v>
      </c>
      <c r="E98" s="239" t="s">
        <v>62</v>
      </c>
      <c r="F98" s="240">
        <v>932009</v>
      </c>
      <c r="G98" s="241" t="s">
        <v>130</v>
      </c>
      <c r="H98" s="242" t="s">
        <v>1225</v>
      </c>
      <c r="I98" s="259">
        <v>8693807198623</v>
      </c>
      <c r="J98" s="243">
        <v>6</v>
      </c>
      <c r="K98" s="244">
        <v>20.5</v>
      </c>
      <c r="L98" s="244">
        <v>29.2</v>
      </c>
      <c r="M98" s="244">
        <v>34.799999999999997</v>
      </c>
      <c r="N98" s="244">
        <v>63.5</v>
      </c>
      <c r="O98" s="244">
        <v>62.5</v>
      </c>
      <c r="P98" s="244">
        <v>37</v>
      </c>
      <c r="Q98" s="245">
        <v>0.1363</v>
      </c>
      <c r="R98" s="303">
        <v>19.14</v>
      </c>
      <c r="S98" s="327">
        <f t="shared" si="3"/>
        <v>208.5</v>
      </c>
      <c r="T98" s="504">
        <f t="shared" si="4"/>
        <v>1181.5</v>
      </c>
      <c r="U98" s="261">
        <v>1390</v>
      </c>
      <c r="V98" s="261">
        <v>1640</v>
      </c>
      <c r="W98" s="261"/>
      <c r="X98" s="261">
        <f t="shared" si="5"/>
        <v>0</v>
      </c>
      <c r="Y98" s="501" t="s">
        <v>2685</v>
      </c>
      <c r="Z98" s="205" t="s">
        <v>2689</v>
      </c>
      <c r="AA98" s="461"/>
    </row>
    <row r="99" spans="1:129" s="316" customFormat="1" ht="105.75" customHeight="1" thickBot="1">
      <c r="A99" s="310" t="s">
        <v>1819</v>
      </c>
      <c r="B99" s="286" t="s">
        <v>469</v>
      </c>
      <c r="C99" s="311"/>
      <c r="D99" s="312" t="s">
        <v>1</v>
      </c>
      <c r="E99" s="366" t="s">
        <v>741</v>
      </c>
      <c r="F99" s="367">
        <v>945209</v>
      </c>
      <c r="G99" s="211" t="s">
        <v>131</v>
      </c>
      <c r="H99" s="467" t="s">
        <v>1223</v>
      </c>
      <c r="I99" s="326">
        <v>8693807136076</v>
      </c>
      <c r="J99" s="292">
        <v>12</v>
      </c>
      <c r="K99" s="244">
        <v>17.8</v>
      </c>
      <c r="L99" s="244">
        <v>19.600000000000001</v>
      </c>
      <c r="M99" s="244">
        <v>19.899999999999999</v>
      </c>
      <c r="N99" s="244">
        <v>41</v>
      </c>
      <c r="O99" s="244">
        <v>55</v>
      </c>
      <c r="P99" s="244">
        <v>41</v>
      </c>
      <c r="Q99" s="245">
        <v>9.2454999999999996E-2</v>
      </c>
      <c r="R99" s="303">
        <v>12</v>
      </c>
      <c r="S99" s="327">
        <f t="shared" si="3"/>
        <v>75</v>
      </c>
      <c r="T99" s="504">
        <f t="shared" si="4"/>
        <v>425</v>
      </c>
      <c r="U99" s="491">
        <v>500</v>
      </c>
      <c r="V99" s="491">
        <v>580</v>
      </c>
      <c r="W99" s="491"/>
      <c r="X99" s="491">
        <f t="shared" si="5"/>
        <v>0</v>
      </c>
      <c r="Y99" s="205">
        <v>92</v>
      </c>
      <c r="Z99" s="205"/>
      <c r="AA99" s="461"/>
      <c r="AB99" s="315"/>
      <c r="AC99" s="315"/>
      <c r="AD99" s="315"/>
      <c r="AE99" s="315"/>
      <c r="AF99" s="315"/>
      <c r="AG99" s="315"/>
      <c r="AH99" s="315"/>
      <c r="AI99" s="315"/>
      <c r="AJ99" s="315"/>
      <c r="AK99" s="315"/>
      <c r="AL99" s="315"/>
      <c r="AM99" s="315"/>
      <c r="AN99" s="315"/>
      <c r="AO99" s="315"/>
      <c r="AP99" s="315"/>
      <c r="AQ99" s="315"/>
      <c r="AR99" s="315"/>
      <c r="AS99" s="315"/>
      <c r="AT99" s="315"/>
      <c r="AU99" s="315"/>
      <c r="AV99" s="315"/>
      <c r="AW99" s="315"/>
      <c r="AX99" s="315"/>
      <c r="AY99" s="315"/>
      <c r="AZ99" s="315"/>
      <c r="BA99" s="315"/>
      <c r="BB99" s="315"/>
      <c r="BC99" s="315"/>
      <c r="BD99" s="315"/>
      <c r="BE99" s="315"/>
      <c r="BF99" s="315"/>
      <c r="BG99" s="315"/>
      <c r="BH99" s="315"/>
      <c r="BI99" s="315"/>
      <c r="BJ99" s="315"/>
      <c r="BK99" s="315"/>
      <c r="BL99" s="315"/>
      <c r="BM99" s="315"/>
      <c r="BN99" s="315"/>
      <c r="BO99" s="315"/>
      <c r="BP99" s="315"/>
      <c r="BQ99" s="315"/>
      <c r="BR99" s="315"/>
      <c r="BS99" s="315"/>
      <c r="BT99" s="315"/>
      <c r="BU99" s="315"/>
      <c r="BV99" s="315"/>
      <c r="BW99" s="315"/>
      <c r="BX99" s="315"/>
      <c r="BY99" s="315"/>
      <c r="BZ99" s="315"/>
      <c r="CA99" s="315"/>
      <c r="CB99" s="315"/>
      <c r="CC99" s="315"/>
      <c r="CD99" s="315"/>
      <c r="CE99" s="315"/>
      <c r="CF99" s="315"/>
      <c r="CG99" s="315"/>
      <c r="CH99" s="315"/>
      <c r="CI99" s="315"/>
      <c r="CJ99" s="315"/>
      <c r="CK99" s="315"/>
      <c r="CL99" s="315"/>
      <c r="CM99" s="315"/>
      <c r="CN99" s="315"/>
      <c r="CO99" s="315"/>
      <c r="CP99" s="315"/>
      <c r="CQ99" s="315"/>
      <c r="CR99" s="315"/>
      <c r="CS99" s="315"/>
      <c r="CT99" s="315"/>
      <c r="CU99" s="315"/>
      <c r="CV99" s="315"/>
      <c r="CW99" s="315"/>
      <c r="CX99" s="315"/>
      <c r="CY99" s="315"/>
      <c r="CZ99" s="315"/>
      <c r="DA99" s="315"/>
      <c r="DB99" s="315"/>
      <c r="DC99" s="315"/>
      <c r="DD99" s="315"/>
      <c r="DE99" s="315"/>
      <c r="DF99" s="315"/>
      <c r="DG99" s="315"/>
      <c r="DH99" s="315"/>
      <c r="DI99" s="315"/>
      <c r="DJ99" s="315"/>
      <c r="DK99" s="315"/>
      <c r="DL99" s="315"/>
      <c r="DM99" s="315"/>
      <c r="DN99" s="315"/>
      <c r="DO99" s="315"/>
      <c r="DP99" s="315"/>
      <c r="DQ99" s="315"/>
      <c r="DR99" s="315"/>
      <c r="DS99" s="315"/>
      <c r="DT99" s="315"/>
      <c r="DU99" s="315"/>
      <c r="DV99" s="315"/>
      <c r="DW99" s="315"/>
      <c r="DX99" s="315"/>
      <c r="DY99" s="315"/>
    </row>
    <row r="100" spans="1:129" ht="22.5" customHeight="1" thickBot="1">
      <c r="B100" s="195"/>
      <c r="C100" s="196"/>
      <c r="D100" s="196"/>
      <c r="E100" s="197"/>
      <c r="F100" s="198"/>
      <c r="G100" s="196"/>
      <c r="H100" s="199" t="s">
        <v>189</v>
      </c>
      <c r="I100" s="196"/>
      <c r="J100" s="200"/>
      <c r="K100" s="201"/>
      <c r="L100" s="201"/>
      <c r="M100" s="201"/>
      <c r="N100" s="201"/>
      <c r="O100" s="201"/>
      <c r="P100" s="201"/>
      <c r="Q100" s="202"/>
      <c r="R100" s="203"/>
      <c r="S100" s="327">
        <f t="shared" si="3"/>
        <v>0</v>
      </c>
      <c r="T100" s="504">
        <f t="shared" si="4"/>
        <v>0</v>
      </c>
      <c r="U100" s="204">
        <v>0</v>
      </c>
      <c r="V100" s="204">
        <v>0</v>
      </c>
      <c r="W100" s="204"/>
      <c r="X100" s="204">
        <f t="shared" si="5"/>
        <v>0</v>
      </c>
      <c r="Y100" s="205"/>
      <c r="Z100" s="205"/>
      <c r="AA100" s="461"/>
    </row>
    <row r="101" spans="1:129" ht="95.25" customHeight="1" thickBot="1">
      <c r="B101" s="346" t="s">
        <v>1524</v>
      </c>
      <c r="C101" s="368"/>
      <c r="D101" s="276" t="s">
        <v>1</v>
      </c>
      <c r="E101" s="369" t="s">
        <v>63</v>
      </c>
      <c r="F101" s="210">
        <v>932035</v>
      </c>
      <c r="G101" s="278" t="s">
        <v>130</v>
      </c>
      <c r="H101" s="279" t="s">
        <v>1226</v>
      </c>
      <c r="I101" s="485">
        <v>8693807208810</v>
      </c>
      <c r="J101" s="280">
        <v>12</v>
      </c>
      <c r="K101" s="281">
        <v>21</v>
      </c>
      <c r="L101" s="281">
        <v>14</v>
      </c>
      <c r="M101" s="281">
        <v>24</v>
      </c>
      <c r="N101" s="281">
        <v>44</v>
      </c>
      <c r="O101" s="281">
        <v>44</v>
      </c>
      <c r="P101" s="281">
        <v>52</v>
      </c>
      <c r="Q101" s="282">
        <v>9.6799999999999997E-2</v>
      </c>
      <c r="R101" s="470">
        <v>10.6</v>
      </c>
      <c r="S101" s="327">
        <f t="shared" si="3"/>
        <v>55.5</v>
      </c>
      <c r="T101" s="504">
        <f t="shared" si="4"/>
        <v>314.5</v>
      </c>
      <c r="U101" s="492">
        <v>370</v>
      </c>
      <c r="V101" s="492">
        <v>440</v>
      </c>
      <c r="W101" s="492"/>
      <c r="X101" s="492">
        <f t="shared" si="5"/>
        <v>0</v>
      </c>
      <c r="Y101" s="501" t="s">
        <v>2685</v>
      </c>
      <c r="Z101" s="205" t="s">
        <v>2689</v>
      </c>
      <c r="AA101" s="461"/>
    </row>
    <row r="102" spans="1:129" ht="95.25" customHeight="1" thickBot="1">
      <c r="B102" s="257" t="s">
        <v>470</v>
      </c>
      <c r="C102" s="292"/>
      <c r="D102" s="292" t="s">
        <v>1</v>
      </c>
      <c r="E102" s="239" t="s">
        <v>553</v>
      </c>
      <c r="F102" s="313">
        <v>958810</v>
      </c>
      <c r="G102" s="292" t="s">
        <v>130</v>
      </c>
      <c r="H102" s="467" t="s">
        <v>372</v>
      </c>
      <c r="I102" s="371">
        <v>8693807211148</v>
      </c>
      <c r="J102" s="241">
        <v>12</v>
      </c>
      <c r="K102" s="361">
        <v>20</v>
      </c>
      <c r="L102" s="224">
        <v>15.5</v>
      </c>
      <c r="M102" s="224">
        <v>21.5</v>
      </c>
      <c r="N102" s="224">
        <v>42.5</v>
      </c>
      <c r="O102" s="224">
        <v>48.5</v>
      </c>
      <c r="P102" s="224">
        <v>45</v>
      </c>
      <c r="Q102" s="372">
        <v>9.2756249999999998E-2</v>
      </c>
      <c r="R102" s="334">
        <v>12.4</v>
      </c>
      <c r="S102" s="327">
        <f t="shared" si="3"/>
        <v>73.5</v>
      </c>
      <c r="T102" s="504">
        <f t="shared" si="4"/>
        <v>416.5</v>
      </c>
      <c r="U102" s="494">
        <v>490</v>
      </c>
      <c r="V102" s="494">
        <v>575</v>
      </c>
      <c r="W102" s="494"/>
      <c r="X102" s="494">
        <f t="shared" si="5"/>
        <v>0</v>
      </c>
      <c r="Y102" s="501" t="s">
        <v>2685</v>
      </c>
      <c r="Z102" s="205" t="s">
        <v>2689</v>
      </c>
      <c r="AA102" s="461"/>
    </row>
    <row r="103" spans="1:129" ht="98.25" customHeight="1" thickBot="1">
      <c r="B103" s="329" t="s">
        <v>1524</v>
      </c>
      <c r="C103" s="373"/>
      <c r="D103" s="238" t="s">
        <v>1</v>
      </c>
      <c r="E103" s="374" t="s">
        <v>1622</v>
      </c>
      <c r="F103" s="220">
        <v>932036</v>
      </c>
      <c r="G103" s="241" t="s">
        <v>130</v>
      </c>
      <c r="H103" s="222" t="s">
        <v>1624</v>
      </c>
      <c r="I103" s="266">
        <v>8693807227231</v>
      </c>
      <c r="J103" s="223">
        <v>8</v>
      </c>
      <c r="K103" s="224">
        <v>16.5</v>
      </c>
      <c r="L103" s="224">
        <v>22</v>
      </c>
      <c r="M103" s="224">
        <v>22</v>
      </c>
      <c r="N103" s="224">
        <v>35.5</v>
      </c>
      <c r="O103" s="224">
        <v>45.5</v>
      </c>
      <c r="P103" s="224">
        <v>47</v>
      </c>
      <c r="Q103" s="225">
        <v>7.5916750000000005E-2</v>
      </c>
      <c r="R103" s="334">
        <v>8.4499999999999993</v>
      </c>
      <c r="S103" s="327">
        <f t="shared" si="3"/>
        <v>78</v>
      </c>
      <c r="T103" s="504">
        <f t="shared" si="4"/>
        <v>442</v>
      </c>
      <c r="U103" s="494">
        <v>520</v>
      </c>
      <c r="V103" s="494">
        <v>620</v>
      </c>
      <c r="W103" s="494"/>
      <c r="X103" s="494">
        <f t="shared" si="5"/>
        <v>0</v>
      </c>
      <c r="Y103" s="501" t="s">
        <v>2685</v>
      </c>
      <c r="Z103" s="205">
        <v>0</v>
      </c>
      <c r="AA103" s="461"/>
    </row>
    <row r="104" spans="1:129" ht="98.25" customHeight="1" thickBot="1">
      <c r="B104" s="329" t="s">
        <v>1748</v>
      </c>
      <c r="C104" s="373"/>
      <c r="D104" s="238" t="s">
        <v>1</v>
      </c>
      <c r="E104" s="374" t="s">
        <v>1622</v>
      </c>
      <c r="F104" s="220">
        <v>965704</v>
      </c>
      <c r="G104" s="241" t="s">
        <v>130</v>
      </c>
      <c r="H104" s="222" t="s">
        <v>1624</v>
      </c>
      <c r="I104" s="266">
        <v>8693807227231</v>
      </c>
      <c r="J104" s="223">
        <v>8</v>
      </c>
      <c r="K104" s="224">
        <v>16.5</v>
      </c>
      <c r="L104" s="224">
        <v>22</v>
      </c>
      <c r="M104" s="224">
        <v>22</v>
      </c>
      <c r="N104" s="224">
        <v>35.5</v>
      </c>
      <c r="O104" s="224">
        <v>45.5</v>
      </c>
      <c r="P104" s="224">
        <v>47</v>
      </c>
      <c r="Q104" s="225">
        <v>7.5916750000000005E-2</v>
      </c>
      <c r="R104" s="334">
        <v>8.4499999999999993</v>
      </c>
      <c r="S104" s="327">
        <f t="shared" si="3"/>
        <v>78</v>
      </c>
      <c r="T104" s="504">
        <f t="shared" si="4"/>
        <v>442</v>
      </c>
      <c r="U104" s="494">
        <v>520</v>
      </c>
      <c r="V104" s="494">
        <v>620</v>
      </c>
      <c r="W104" s="494"/>
      <c r="X104" s="494">
        <f t="shared" si="5"/>
        <v>0</v>
      </c>
      <c r="Y104" s="501" t="s">
        <v>2685</v>
      </c>
      <c r="Z104" s="205">
        <v>0</v>
      </c>
      <c r="AA104" s="461"/>
    </row>
    <row r="105" spans="1:129" ht="102.75" customHeight="1" thickBot="1">
      <c r="B105" s="286" t="s">
        <v>1525</v>
      </c>
      <c r="C105" s="288"/>
      <c r="D105" s="238" t="s">
        <v>1</v>
      </c>
      <c r="E105" s="239" t="s">
        <v>1190</v>
      </c>
      <c r="F105" s="240">
        <v>932040</v>
      </c>
      <c r="G105" s="241" t="s">
        <v>130</v>
      </c>
      <c r="H105" s="242" t="s">
        <v>1230</v>
      </c>
      <c r="I105" s="259">
        <v>8693807226647</v>
      </c>
      <c r="J105" s="243">
        <v>8</v>
      </c>
      <c r="K105" s="244">
        <v>21</v>
      </c>
      <c r="L105" s="244">
        <v>14</v>
      </c>
      <c r="M105" s="244">
        <v>25</v>
      </c>
      <c r="N105" s="244">
        <v>58</v>
      </c>
      <c r="O105" s="244">
        <v>22.5</v>
      </c>
      <c r="P105" s="244">
        <v>52</v>
      </c>
      <c r="Q105" s="245">
        <v>6.7860000000000004E-2</v>
      </c>
      <c r="R105" s="303">
        <v>7.5</v>
      </c>
      <c r="S105" s="327">
        <f t="shared" si="3"/>
        <v>60</v>
      </c>
      <c r="T105" s="504">
        <f t="shared" si="4"/>
        <v>340</v>
      </c>
      <c r="U105" s="261">
        <v>400</v>
      </c>
      <c r="V105" s="261">
        <v>470</v>
      </c>
      <c r="W105" s="261"/>
      <c r="X105" s="261">
        <f t="shared" si="5"/>
        <v>0</v>
      </c>
      <c r="Y105" s="205">
        <v>77</v>
      </c>
      <c r="Z105" s="205" t="s">
        <v>2689</v>
      </c>
      <c r="AA105" s="461"/>
    </row>
    <row r="106" spans="1:129" ht="99" customHeight="1" thickBot="1">
      <c r="A106" s="169" t="s">
        <v>1819</v>
      </c>
      <c r="B106" s="286" t="s">
        <v>1524</v>
      </c>
      <c r="C106" s="288"/>
      <c r="D106" s="238" t="s">
        <v>1</v>
      </c>
      <c r="E106" s="239" t="s">
        <v>1190</v>
      </c>
      <c r="F106" s="240">
        <v>949550</v>
      </c>
      <c r="G106" s="241" t="s">
        <v>130</v>
      </c>
      <c r="H106" s="242" t="s">
        <v>1230</v>
      </c>
      <c r="I106" s="259">
        <v>8693807226647</v>
      </c>
      <c r="J106" s="243">
        <v>8</v>
      </c>
      <c r="K106" s="244">
        <v>21</v>
      </c>
      <c r="L106" s="244">
        <v>14</v>
      </c>
      <c r="M106" s="244">
        <v>25</v>
      </c>
      <c r="N106" s="244">
        <v>58</v>
      </c>
      <c r="O106" s="244">
        <v>22.5</v>
      </c>
      <c r="P106" s="244">
        <v>52</v>
      </c>
      <c r="Q106" s="245">
        <v>6.7860000000000004E-2</v>
      </c>
      <c r="R106" s="303">
        <v>7.5</v>
      </c>
      <c r="S106" s="327">
        <f t="shared" si="3"/>
        <v>60</v>
      </c>
      <c r="T106" s="504">
        <f t="shared" si="4"/>
        <v>340</v>
      </c>
      <c r="U106" s="261">
        <v>400</v>
      </c>
      <c r="V106" s="261">
        <v>470</v>
      </c>
      <c r="W106" s="261"/>
      <c r="X106" s="261">
        <f t="shared" si="5"/>
        <v>0</v>
      </c>
      <c r="Y106" s="501" t="s">
        <v>2685</v>
      </c>
      <c r="Z106" s="205"/>
      <c r="AA106" s="461"/>
    </row>
    <row r="107" spans="1:129" ht="90.75" customHeight="1" thickBot="1">
      <c r="B107" s="286" t="s">
        <v>470</v>
      </c>
      <c r="C107" s="288"/>
      <c r="D107" s="238" t="s">
        <v>1</v>
      </c>
      <c r="E107" s="239" t="s">
        <v>15</v>
      </c>
      <c r="F107" s="240">
        <v>932042</v>
      </c>
      <c r="G107" s="241" t="s">
        <v>130</v>
      </c>
      <c r="H107" s="242" t="s">
        <v>1227</v>
      </c>
      <c r="I107" s="259">
        <v>8693807202795</v>
      </c>
      <c r="J107" s="243">
        <v>8</v>
      </c>
      <c r="K107" s="244">
        <v>19.5</v>
      </c>
      <c r="L107" s="244">
        <v>18</v>
      </c>
      <c r="M107" s="244">
        <v>18</v>
      </c>
      <c r="N107" s="244">
        <v>80</v>
      </c>
      <c r="O107" s="244">
        <v>20</v>
      </c>
      <c r="P107" s="244">
        <v>38</v>
      </c>
      <c r="Q107" s="245">
        <v>6.08E-2</v>
      </c>
      <c r="R107" s="303">
        <v>8</v>
      </c>
      <c r="S107" s="327">
        <f t="shared" si="3"/>
        <v>81</v>
      </c>
      <c r="T107" s="504">
        <f t="shared" si="4"/>
        <v>459</v>
      </c>
      <c r="U107" s="261">
        <v>540</v>
      </c>
      <c r="V107" s="261">
        <v>640</v>
      </c>
      <c r="W107" s="261"/>
      <c r="X107" s="261">
        <f t="shared" si="5"/>
        <v>0</v>
      </c>
      <c r="Y107" s="501" t="s">
        <v>2685</v>
      </c>
      <c r="Z107" s="205" t="s">
        <v>2689</v>
      </c>
      <c r="AA107" s="461"/>
    </row>
    <row r="108" spans="1:129" ht="107.25" customHeight="1" thickBot="1">
      <c r="B108" s="286" t="s">
        <v>470</v>
      </c>
      <c r="C108" s="362"/>
      <c r="D108" s="238" t="s">
        <v>1</v>
      </c>
      <c r="E108" s="239" t="s">
        <v>552</v>
      </c>
      <c r="F108" s="240">
        <v>932043</v>
      </c>
      <c r="G108" s="241" t="s">
        <v>130</v>
      </c>
      <c r="H108" s="242" t="s">
        <v>1231</v>
      </c>
      <c r="I108" s="259">
        <v>8693807211001</v>
      </c>
      <c r="J108" s="243">
        <v>8</v>
      </c>
      <c r="K108" s="244">
        <v>18.399999999999999</v>
      </c>
      <c r="L108" s="244">
        <v>18.399999999999999</v>
      </c>
      <c r="M108" s="244">
        <v>22.5</v>
      </c>
      <c r="N108" s="244">
        <v>39</v>
      </c>
      <c r="O108" s="244">
        <v>39.5</v>
      </c>
      <c r="P108" s="244">
        <v>48.5</v>
      </c>
      <c r="Q108" s="245">
        <v>7.0000000000000007E-2</v>
      </c>
      <c r="R108" s="303">
        <v>10.5</v>
      </c>
      <c r="S108" s="327">
        <f t="shared" si="3"/>
        <v>82.5</v>
      </c>
      <c r="T108" s="504">
        <f t="shared" si="4"/>
        <v>467.5</v>
      </c>
      <c r="U108" s="261">
        <v>550</v>
      </c>
      <c r="V108" s="261">
        <v>650</v>
      </c>
      <c r="W108" s="261"/>
      <c r="X108" s="261">
        <f t="shared" si="5"/>
        <v>0</v>
      </c>
      <c r="Y108" s="501" t="s">
        <v>2685</v>
      </c>
      <c r="Z108" s="205" t="s">
        <v>2689</v>
      </c>
      <c r="AA108" s="461"/>
    </row>
    <row r="109" spans="1:129" ht="107.25" customHeight="1" thickBot="1">
      <c r="A109" s="169" t="s">
        <v>1819</v>
      </c>
      <c r="B109" s="286" t="s">
        <v>1750</v>
      </c>
      <c r="C109" s="288"/>
      <c r="D109" s="238" t="s">
        <v>1</v>
      </c>
      <c r="E109" s="239" t="s">
        <v>1189</v>
      </c>
      <c r="F109" s="240">
        <v>951639</v>
      </c>
      <c r="G109" s="241" t="s">
        <v>130</v>
      </c>
      <c r="H109" s="242" t="s">
        <v>1229</v>
      </c>
      <c r="I109" s="259">
        <v>8693807226067</v>
      </c>
      <c r="J109" s="243">
        <v>8</v>
      </c>
      <c r="K109" s="244">
        <v>21</v>
      </c>
      <c r="L109" s="244">
        <v>16</v>
      </c>
      <c r="M109" s="244">
        <v>22</v>
      </c>
      <c r="N109" s="244">
        <v>65.5</v>
      </c>
      <c r="O109" s="244">
        <v>22</v>
      </c>
      <c r="P109" s="244">
        <v>46</v>
      </c>
      <c r="Q109" s="245">
        <v>6.6285999999999998E-2</v>
      </c>
      <c r="R109" s="303">
        <v>13</v>
      </c>
      <c r="S109" s="327">
        <f t="shared" si="3"/>
        <v>90</v>
      </c>
      <c r="T109" s="504">
        <f t="shared" si="4"/>
        <v>510</v>
      </c>
      <c r="U109" s="261">
        <v>600</v>
      </c>
      <c r="V109" s="261">
        <v>710</v>
      </c>
      <c r="W109" s="261"/>
      <c r="X109" s="261">
        <f t="shared" si="5"/>
        <v>0</v>
      </c>
      <c r="Y109" s="205">
        <v>65</v>
      </c>
      <c r="Z109" s="205"/>
      <c r="AA109" s="461" t="s">
        <v>1817</v>
      </c>
    </row>
    <row r="110" spans="1:129" ht="162" customHeight="1" thickBot="1">
      <c r="B110" s="286" t="s">
        <v>470</v>
      </c>
      <c r="C110" s="288"/>
      <c r="D110" s="238" t="s">
        <v>1</v>
      </c>
      <c r="E110" s="239" t="s">
        <v>680</v>
      </c>
      <c r="F110" s="240">
        <v>932046</v>
      </c>
      <c r="G110" s="241" t="s">
        <v>130</v>
      </c>
      <c r="H110" s="242" t="s">
        <v>1236</v>
      </c>
      <c r="I110" s="259">
        <v>8693807222908</v>
      </c>
      <c r="J110" s="243">
        <v>8</v>
      </c>
      <c r="K110" s="244">
        <v>21</v>
      </c>
      <c r="L110" s="244">
        <v>16</v>
      </c>
      <c r="M110" s="244">
        <v>22</v>
      </c>
      <c r="N110" s="244">
        <v>65.5</v>
      </c>
      <c r="O110" s="244">
        <v>22</v>
      </c>
      <c r="P110" s="244">
        <v>46</v>
      </c>
      <c r="Q110" s="245">
        <v>6.6285999999999998E-2</v>
      </c>
      <c r="R110" s="303">
        <v>9</v>
      </c>
      <c r="S110" s="327">
        <f t="shared" si="3"/>
        <v>82.5</v>
      </c>
      <c r="T110" s="504">
        <f t="shared" si="4"/>
        <v>467.5</v>
      </c>
      <c r="U110" s="261">
        <v>550</v>
      </c>
      <c r="V110" s="261">
        <v>650</v>
      </c>
      <c r="W110" s="261"/>
      <c r="X110" s="261">
        <f t="shared" si="5"/>
        <v>0</v>
      </c>
      <c r="Y110" s="501" t="s">
        <v>2685</v>
      </c>
      <c r="Z110" s="205" t="s">
        <v>2689</v>
      </c>
      <c r="AA110" s="461"/>
    </row>
    <row r="111" spans="1:129" ht="143.25" customHeight="1" thickBot="1">
      <c r="A111" s="169" t="s">
        <v>1819</v>
      </c>
      <c r="B111" s="286" t="s">
        <v>1747</v>
      </c>
      <c r="C111" s="288"/>
      <c r="D111" s="238" t="s">
        <v>1</v>
      </c>
      <c r="E111" s="239" t="s">
        <v>147</v>
      </c>
      <c r="F111" s="240">
        <v>946404</v>
      </c>
      <c r="G111" s="241" t="s">
        <v>130</v>
      </c>
      <c r="H111" s="242" t="s">
        <v>1228</v>
      </c>
      <c r="I111" s="259">
        <v>8693807202788</v>
      </c>
      <c r="J111" s="243">
        <v>6</v>
      </c>
      <c r="K111" s="244">
        <v>19.5</v>
      </c>
      <c r="L111" s="244">
        <v>19</v>
      </c>
      <c r="M111" s="244">
        <v>26.2</v>
      </c>
      <c r="N111" s="244">
        <v>21</v>
      </c>
      <c r="O111" s="244">
        <v>61.5</v>
      </c>
      <c r="P111" s="244">
        <v>55</v>
      </c>
      <c r="Q111" s="245">
        <v>7.2999999999999995E-2</v>
      </c>
      <c r="R111" s="303">
        <v>8.5</v>
      </c>
      <c r="S111" s="327">
        <f t="shared" si="3"/>
        <v>97.5</v>
      </c>
      <c r="T111" s="504">
        <f t="shared" si="4"/>
        <v>552.5</v>
      </c>
      <c r="U111" s="261">
        <v>650</v>
      </c>
      <c r="V111" s="261">
        <v>770</v>
      </c>
      <c r="W111" s="261"/>
      <c r="X111" s="261">
        <f t="shared" si="5"/>
        <v>0</v>
      </c>
      <c r="Y111" s="501" t="s">
        <v>2685</v>
      </c>
      <c r="Z111" s="205"/>
      <c r="AA111" s="461"/>
    </row>
    <row r="112" spans="1:129" ht="143.25" customHeight="1" thickBot="1">
      <c r="A112" s="169" t="s">
        <v>1819</v>
      </c>
      <c r="B112" s="286" t="s">
        <v>1748</v>
      </c>
      <c r="C112" s="288"/>
      <c r="D112" s="238" t="s">
        <v>1</v>
      </c>
      <c r="E112" s="239" t="s">
        <v>147</v>
      </c>
      <c r="F112" s="240">
        <v>946403</v>
      </c>
      <c r="G112" s="241" t="s">
        <v>130</v>
      </c>
      <c r="H112" s="242" t="s">
        <v>1228</v>
      </c>
      <c r="I112" s="259">
        <v>8693807202788</v>
      </c>
      <c r="J112" s="243">
        <v>6</v>
      </c>
      <c r="K112" s="244">
        <v>19.5</v>
      </c>
      <c r="L112" s="244">
        <v>19</v>
      </c>
      <c r="M112" s="244">
        <v>26.2</v>
      </c>
      <c r="N112" s="244">
        <v>21</v>
      </c>
      <c r="O112" s="244">
        <v>61.5</v>
      </c>
      <c r="P112" s="244">
        <v>55</v>
      </c>
      <c r="Q112" s="245">
        <v>7.2999999999999995E-2</v>
      </c>
      <c r="R112" s="303">
        <v>8.5</v>
      </c>
      <c r="S112" s="327">
        <f t="shared" si="3"/>
        <v>97.5</v>
      </c>
      <c r="T112" s="504">
        <f t="shared" si="4"/>
        <v>552.5</v>
      </c>
      <c r="U112" s="261">
        <v>650</v>
      </c>
      <c r="V112" s="261">
        <v>770</v>
      </c>
      <c r="W112" s="261"/>
      <c r="X112" s="261">
        <f t="shared" si="5"/>
        <v>0</v>
      </c>
      <c r="Y112" s="501" t="s">
        <v>2685</v>
      </c>
      <c r="Z112" s="205"/>
      <c r="AA112" s="461"/>
    </row>
    <row r="113" spans="1:129" ht="162" customHeight="1" thickBot="1">
      <c r="B113" s="286" t="s">
        <v>470</v>
      </c>
      <c r="C113" s="288"/>
      <c r="D113" s="238" t="s">
        <v>1</v>
      </c>
      <c r="E113" s="219" t="s">
        <v>1562</v>
      </c>
      <c r="F113" s="240">
        <v>932051</v>
      </c>
      <c r="G113" s="241" t="s">
        <v>130</v>
      </c>
      <c r="H113" s="242" t="s">
        <v>1550</v>
      </c>
      <c r="I113" s="259">
        <v>8693807227255</v>
      </c>
      <c r="J113" s="243">
        <v>8</v>
      </c>
      <c r="K113" s="244">
        <v>22</v>
      </c>
      <c r="L113" s="244">
        <v>17</v>
      </c>
      <c r="M113" s="244">
        <v>23.4</v>
      </c>
      <c r="N113" s="244">
        <v>46</v>
      </c>
      <c r="O113" s="244">
        <v>36</v>
      </c>
      <c r="P113" s="244">
        <v>48.5</v>
      </c>
      <c r="Q113" s="245">
        <v>8.0315999999999999E-2</v>
      </c>
      <c r="R113" s="303">
        <v>10.29</v>
      </c>
      <c r="S113" s="327">
        <f t="shared" si="3"/>
        <v>172.5</v>
      </c>
      <c r="T113" s="504">
        <f t="shared" si="4"/>
        <v>977.5</v>
      </c>
      <c r="U113" s="291">
        <v>1150</v>
      </c>
      <c r="V113" s="291">
        <v>1360</v>
      </c>
      <c r="W113" s="291"/>
      <c r="X113" s="291">
        <f t="shared" si="5"/>
        <v>0</v>
      </c>
      <c r="Y113" s="501" t="s">
        <v>2685</v>
      </c>
      <c r="Z113" s="205" t="s">
        <v>2689</v>
      </c>
      <c r="AA113" s="461"/>
    </row>
    <row r="114" spans="1:129" ht="162" customHeight="1" thickBot="1">
      <c r="B114" s="286" t="s">
        <v>470</v>
      </c>
      <c r="C114" s="288"/>
      <c r="D114" s="238" t="s">
        <v>1</v>
      </c>
      <c r="E114" s="239" t="s">
        <v>1443</v>
      </c>
      <c r="F114" s="240">
        <v>932052</v>
      </c>
      <c r="G114" s="241" t="s">
        <v>130</v>
      </c>
      <c r="H114" s="242" t="s">
        <v>1447</v>
      </c>
      <c r="I114" s="259">
        <v>8693807227132</v>
      </c>
      <c r="J114" s="243">
        <v>6</v>
      </c>
      <c r="K114" s="244">
        <v>22</v>
      </c>
      <c r="L114" s="244">
        <v>19</v>
      </c>
      <c r="M114" s="244">
        <v>25</v>
      </c>
      <c r="N114" s="244">
        <v>59.5</v>
      </c>
      <c r="O114" s="244">
        <v>27.5</v>
      </c>
      <c r="P114" s="244">
        <v>46.5</v>
      </c>
      <c r="Q114" s="245">
        <v>7.6085625000000004E-2</v>
      </c>
      <c r="R114" s="303">
        <v>9.24</v>
      </c>
      <c r="S114" s="327">
        <f t="shared" si="3"/>
        <v>132</v>
      </c>
      <c r="T114" s="504">
        <f t="shared" si="4"/>
        <v>748</v>
      </c>
      <c r="U114" s="261">
        <v>880</v>
      </c>
      <c r="V114" s="261">
        <v>1040</v>
      </c>
      <c r="W114" s="261"/>
      <c r="X114" s="261">
        <f t="shared" si="5"/>
        <v>0</v>
      </c>
      <c r="Y114" s="501" t="s">
        <v>2685</v>
      </c>
      <c r="Z114" s="205" t="s">
        <v>2689</v>
      </c>
      <c r="AA114" s="461"/>
    </row>
    <row r="115" spans="1:129" ht="108" customHeight="1" thickBot="1">
      <c r="B115" s="286" t="s">
        <v>470</v>
      </c>
      <c r="C115" s="288"/>
      <c r="D115" s="238" t="s">
        <v>1</v>
      </c>
      <c r="E115" s="239" t="s">
        <v>1565</v>
      </c>
      <c r="F115" s="240">
        <v>932059</v>
      </c>
      <c r="G115" s="241" t="s">
        <v>130</v>
      </c>
      <c r="H115" s="242" t="s">
        <v>1618</v>
      </c>
      <c r="I115" s="259">
        <v>8693807227392</v>
      </c>
      <c r="J115" s="243">
        <v>6</v>
      </c>
      <c r="K115" s="244">
        <v>19</v>
      </c>
      <c r="L115" s="244">
        <v>19</v>
      </c>
      <c r="M115" s="244">
        <v>23</v>
      </c>
      <c r="N115" s="244">
        <v>21.5</v>
      </c>
      <c r="O115" s="244">
        <v>59</v>
      </c>
      <c r="P115" s="244">
        <v>49</v>
      </c>
      <c r="Q115" s="375">
        <v>6.2156500000000003E-2</v>
      </c>
      <c r="R115" s="303">
        <v>7</v>
      </c>
      <c r="S115" s="327">
        <f t="shared" si="3"/>
        <v>87</v>
      </c>
      <c r="T115" s="504">
        <f t="shared" si="4"/>
        <v>493</v>
      </c>
      <c r="U115" s="261">
        <v>580</v>
      </c>
      <c r="V115" s="261">
        <v>690</v>
      </c>
      <c r="W115" s="261"/>
      <c r="X115" s="261">
        <f t="shared" si="5"/>
        <v>0</v>
      </c>
      <c r="Y115" s="501" t="s">
        <v>2685</v>
      </c>
      <c r="Z115" s="205" t="s">
        <v>2689</v>
      </c>
      <c r="AA115" s="461"/>
    </row>
    <row r="116" spans="1:129" ht="110.25" customHeight="1" thickBot="1">
      <c r="B116" s="286" t="s">
        <v>470</v>
      </c>
      <c r="C116" s="288"/>
      <c r="D116" s="238" t="s">
        <v>1</v>
      </c>
      <c r="E116" s="239" t="s">
        <v>681</v>
      </c>
      <c r="F116" s="240">
        <v>932062</v>
      </c>
      <c r="G116" s="241" t="s">
        <v>130</v>
      </c>
      <c r="H116" s="242" t="s">
        <v>1237</v>
      </c>
      <c r="I116" s="259">
        <v>8693807222915</v>
      </c>
      <c r="J116" s="243">
        <v>8</v>
      </c>
      <c r="K116" s="244">
        <v>21</v>
      </c>
      <c r="L116" s="244">
        <v>16</v>
      </c>
      <c r="M116" s="244">
        <v>22</v>
      </c>
      <c r="N116" s="244">
        <v>65.5</v>
      </c>
      <c r="O116" s="244">
        <v>22</v>
      </c>
      <c r="P116" s="244">
        <v>46</v>
      </c>
      <c r="Q116" s="245">
        <v>6.6285999999999998E-2</v>
      </c>
      <c r="R116" s="303">
        <v>10.15</v>
      </c>
      <c r="S116" s="327">
        <f t="shared" si="3"/>
        <v>103.5</v>
      </c>
      <c r="T116" s="504">
        <f t="shared" si="4"/>
        <v>586.5</v>
      </c>
      <c r="U116" s="261">
        <v>690</v>
      </c>
      <c r="V116" s="261">
        <v>820</v>
      </c>
      <c r="W116" s="261"/>
      <c r="X116" s="261">
        <f t="shared" si="5"/>
        <v>0</v>
      </c>
      <c r="Y116" s="501" t="s">
        <v>2685</v>
      </c>
      <c r="Z116" s="205" t="s">
        <v>2689</v>
      </c>
      <c r="AA116" s="461"/>
    </row>
    <row r="117" spans="1:129" ht="110.25" customHeight="1" thickBot="1">
      <c r="B117" s="286" t="s">
        <v>1079</v>
      </c>
      <c r="C117" s="288"/>
      <c r="D117" s="238" t="s">
        <v>1</v>
      </c>
      <c r="E117" s="239" t="s">
        <v>755</v>
      </c>
      <c r="F117" s="240">
        <v>932063</v>
      </c>
      <c r="G117" s="241" t="s">
        <v>130</v>
      </c>
      <c r="H117" s="242" t="s">
        <v>1240</v>
      </c>
      <c r="I117" s="259">
        <v>8693807222946</v>
      </c>
      <c r="J117" s="243">
        <v>8</v>
      </c>
      <c r="K117" s="244">
        <v>21</v>
      </c>
      <c r="L117" s="244">
        <v>16</v>
      </c>
      <c r="M117" s="244">
        <v>22</v>
      </c>
      <c r="N117" s="244">
        <v>65.5</v>
      </c>
      <c r="O117" s="244">
        <v>22</v>
      </c>
      <c r="P117" s="244">
        <v>46</v>
      </c>
      <c r="Q117" s="245">
        <v>6.6285999999999998E-2</v>
      </c>
      <c r="R117" s="303">
        <v>10.15</v>
      </c>
      <c r="S117" s="327">
        <f t="shared" si="3"/>
        <v>127.5</v>
      </c>
      <c r="T117" s="504">
        <f t="shared" si="4"/>
        <v>722.5</v>
      </c>
      <c r="U117" s="261">
        <v>850</v>
      </c>
      <c r="V117" s="261">
        <v>1000</v>
      </c>
      <c r="W117" s="261"/>
      <c r="X117" s="261">
        <f t="shared" si="5"/>
        <v>0</v>
      </c>
      <c r="Y117" s="501" t="s">
        <v>2685</v>
      </c>
      <c r="Z117" s="205" t="s">
        <v>2689</v>
      </c>
      <c r="AA117" s="461"/>
    </row>
    <row r="118" spans="1:129" ht="110.25" customHeight="1" thickBot="1">
      <c r="A118" s="169" t="s">
        <v>1819</v>
      </c>
      <c r="B118" s="286" t="s">
        <v>1080</v>
      </c>
      <c r="C118" s="288"/>
      <c r="D118" s="238" t="s">
        <v>1</v>
      </c>
      <c r="E118" s="239" t="s">
        <v>755</v>
      </c>
      <c r="F118" s="240">
        <v>932066</v>
      </c>
      <c r="G118" s="241" t="s">
        <v>130</v>
      </c>
      <c r="H118" s="242" t="s">
        <v>1239</v>
      </c>
      <c r="I118" s="259">
        <v>8693807222946</v>
      </c>
      <c r="J118" s="243">
        <v>8</v>
      </c>
      <c r="K118" s="244">
        <v>21</v>
      </c>
      <c r="L118" s="244">
        <v>16</v>
      </c>
      <c r="M118" s="244">
        <v>22</v>
      </c>
      <c r="N118" s="244">
        <v>65.5</v>
      </c>
      <c r="O118" s="244">
        <v>22</v>
      </c>
      <c r="P118" s="244">
        <v>46</v>
      </c>
      <c r="Q118" s="245">
        <v>6.6285999999999998E-2</v>
      </c>
      <c r="R118" s="303">
        <v>10.15</v>
      </c>
      <c r="S118" s="327">
        <f t="shared" si="3"/>
        <v>127.5</v>
      </c>
      <c r="T118" s="504">
        <f t="shared" si="4"/>
        <v>722.5</v>
      </c>
      <c r="U118" s="261">
        <v>850</v>
      </c>
      <c r="V118" s="261">
        <v>1000</v>
      </c>
      <c r="W118" s="261"/>
      <c r="X118" s="261">
        <f t="shared" si="5"/>
        <v>0</v>
      </c>
      <c r="Y118" s="205">
        <v>59</v>
      </c>
      <c r="Z118" s="205"/>
      <c r="AA118" s="461"/>
    </row>
    <row r="119" spans="1:129" ht="90" customHeight="1" thickBot="1">
      <c r="B119" s="286" t="s">
        <v>470</v>
      </c>
      <c r="C119" s="288"/>
      <c r="D119" s="238" t="s">
        <v>1</v>
      </c>
      <c r="E119" s="239" t="s">
        <v>1068</v>
      </c>
      <c r="F119" s="240">
        <v>932067</v>
      </c>
      <c r="G119" s="241" t="s">
        <v>130</v>
      </c>
      <c r="H119" s="242" t="s">
        <v>1234</v>
      </c>
      <c r="I119" s="259">
        <v>8693807225695</v>
      </c>
      <c r="J119" s="243">
        <v>6</v>
      </c>
      <c r="K119" s="244">
        <v>22</v>
      </c>
      <c r="L119" s="244">
        <v>17.3</v>
      </c>
      <c r="M119" s="244">
        <v>23</v>
      </c>
      <c r="N119" s="244">
        <v>54</v>
      </c>
      <c r="O119" s="244">
        <v>45.5</v>
      </c>
      <c r="P119" s="244">
        <v>25</v>
      </c>
      <c r="Q119" s="245">
        <v>6.1425E-2</v>
      </c>
      <c r="R119" s="303">
        <v>7.95</v>
      </c>
      <c r="S119" s="327">
        <f t="shared" si="3"/>
        <v>108</v>
      </c>
      <c r="T119" s="504">
        <f t="shared" si="4"/>
        <v>612</v>
      </c>
      <c r="U119" s="261">
        <v>720</v>
      </c>
      <c r="V119" s="261">
        <v>850</v>
      </c>
      <c r="W119" s="261"/>
      <c r="X119" s="261">
        <f t="shared" si="5"/>
        <v>0</v>
      </c>
      <c r="Y119" s="501" t="s">
        <v>2685</v>
      </c>
      <c r="Z119" s="205" t="s">
        <v>2689</v>
      </c>
      <c r="AA119" s="461"/>
    </row>
    <row r="120" spans="1:129" ht="87" customHeight="1" thickBot="1">
      <c r="B120" s="286" t="s">
        <v>470</v>
      </c>
      <c r="C120" s="362"/>
      <c r="D120" s="238" t="s">
        <v>1</v>
      </c>
      <c r="E120" s="239" t="s">
        <v>613</v>
      </c>
      <c r="F120" s="240">
        <v>932073</v>
      </c>
      <c r="G120" s="241" t="s">
        <v>130</v>
      </c>
      <c r="H120" s="242" t="s">
        <v>1233</v>
      </c>
      <c r="I120" s="259">
        <v>8693807218673</v>
      </c>
      <c r="J120" s="243">
        <v>6</v>
      </c>
      <c r="K120" s="244">
        <v>21.5</v>
      </c>
      <c r="L120" s="244">
        <v>17</v>
      </c>
      <c r="M120" s="244">
        <v>21.8</v>
      </c>
      <c r="N120" s="244">
        <v>53</v>
      </c>
      <c r="O120" s="244">
        <v>45</v>
      </c>
      <c r="P120" s="244">
        <v>24</v>
      </c>
      <c r="Q120" s="245">
        <v>5.7239999999999999E-2</v>
      </c>
      <c r="R120" s="303">
        <v>7.7</v>
      </c>
      <c r="S120" s="327">
        <f t="shared" si="3"/>
        <v>120</v>
      </c>
      <c r="T120" s="504">
        <f t="shared" si="4"/>
        <v>680</v>
      </c>
      <c r="U120" s="261">
        <v>800</v>
      </c>
      <c r="V120" s="261">
        <v>940</v>
      </c>
      <c r="W120" s="261"/>
      <c r="X120" s="261">
        <f t="shared" si="5"/>
        <v>0</v>
      </c>
      <c r="Y120" s="205">
        <v>13</v>
      </c>
      <c r="Z120" s="205">
        <v>0</v>
      </c>
      <c r="AA120" s="461"/>
    </row>
    <row r="121" spans="1:129" ht="108.75" customHeight="1" thickBot="1">
      <c r="B121" s="286" t="s">
        <v>1524</v>
      </c>
      <c r="C121" s="288"/>
      <c r="D121" s="238" t="s">
        <v>1</v>
      </c>
      <c r="E121" s="239" t="s">
        <v>1128</v>
      </c>
      <c r="F121" s="240">
        <v>932076</v>
      </c>
      <c r="G121" s="241" t="s">
        <v>130</v>
      </c>
      <c r="H121" s="242" t="s">
        <v>1238</v>
      </c>
      <c r="I121" s="259">
        <v>8693807218673</v>
      </c>
      <c r="J121" s="243">
        <v>8</v>
      </c>
      <c r="K121" s="244">
        <v>26.4</v>
      </c>
      <c r="L121" s="244">
        <v>21.2</v>
      </c>
      <c r="M121" s="244">
        <v>23.5</v>
      </c>
      <c r="N121" s="244">
        <v>43.5</v>
      </c>
      <c r="O121" s="244">
        <v>41.5</v>
      </c>
      <c r="P121" s="244">
        <v>50</v>
      </c>
      <c r="Q121" s="245">
        <v>9.0262499999999996E-2</v>
      </c>
      <c r="R121" s="303">
        <v>13.3</v>
      </c>
      <c r="S121" s="327">
        <f t="shared" si="3"/>
        <v>127.5</v>
      </c>
      <c r="T121" s="504">
        <f t="shared" si="4"/>
        <v>722.5</v>
      </c>
      <c r="U121" s="261">
        <v>850</v>
      </c>
      <c r="V121" s="261">
        <v>1000</v>
      </c>
      <c r="W121" s="261"/>
      <c r="X121" s="261">
        <f t="shared" si="5"/>
        <v>0</v>
      </c>
      <c r="Y121" s="501" t="s">
        <v>2685</v>
      </c>
      <c r="Z121" s="205" t="s">
        <v>2689</v>
      </c>
      <c r="AA121" s="461"/>
    </row>
    <row r="122" spans="1:129" ht="117.75" customHeight="1" thickBot="1">
      <c r="B122" s="286" t="s">
        <v>722</v>
      </c>
      <c r="C122" s="362"/>
      <c r="D122" s="238" t="s">
        <v>1</v>
      </c>
      <c r="E122" s="239" t="s">
        <v>540</v>
      </c>
      <c r="F122" s="240">
        <v>932082</v>
      </c>
      <c r="G122" s="241" t="s">
        <v>130</v>
      </c>
      <c r="H122" s="242" t="s">
        <v>1235</v>
      </c>
      <c r="I122" s="259">
        <v>8693807218338</v>
      </c>
      <c r="J122" s="243">
        <v>6</v>
      </c>
      <c r="K122" s="244">
        <v>29.2</v>
      </c>
      <c r="L122" s="244">
        <v>21.7</v>
      </c>
      <c r="M122" s="244">
        <v>21.7</v>
      </c>
      <c r="N122" s="244">
        <v>23.5</v>
      </c>
      <c r="O122" s="244">
        <v>66.5</v>
      </c>
      <c r="P122" s="244">
        <v>61.5</v>
      </c>
      <c r="Q122" s="245">
        <v>9.6109125000000004E-2</v>
      </c>
      <c r="R122" s="303">
        <v>10.85</v>
      </c>
      <c r="S122" s="327">
        <f t="shared" si="3"/>
        <v>135</v>
      </c>
      <c r="T122" s="504">
        <f t="shared" si="4"/>
        <v>765</v>
      </c>
      <c r="U122" s="261">
        <v>900</v>
      </c>
      <c r="V122" s="261">
        <v>1060</v>
      </c>
      <c r="W122" s="261"/>
      <c r="X122" s="261">
        <f t="shared" si="5"/>
        <v>0</v>
      </c>
      <c r="Y122" s="501" t="s">
        <v>2685</v>
      </c>
      <c r="Z122" s="205" t="s">
        <v>2689</v>
      </c>
      <c r="AA122" s="461"/>
    </row>
    <row r="123" spans="1:129" ht="105.75" customHeight="1" thickBot="1">
      <c r="B123" s="286" t="s">
        <v>1751</v>
      </c>
      <c r="C123" s="365"/>
      <c r="D123" s="365" t="s">
        <v>1</v>
      </c>
      <c r="E123" s="239" t="s">
        <v>874</v>
      </c>
      <c r="F123" s="240">
        <v>932095</v>
      </c>
      <c r="G123" s="241" t="s">
        <v>130</v>
      </c>
      <c r="H123" s="242" t="s">
        <v>1232</v>
      </c>
      <c r="I123" s="259">
        <v>8693807225787</v>
      </c>
      <c r="J123" s="243">
        <v>6</v>
      </c>
      <c r="K123" s="244">
        <v>21.7</v>
      </c>
      <c r="L123" s="244">
        <v>21.7</v>
      </c>
      <c r="M123" s="244">
        <v>30</v>
      </c>
      <c r="N123" s="244">
        <v>67</v>
      </c>
      <c r="O123" s="244">
        <v>22.5</v>
      </c>
      <c r="P123" s="244">
        <v>62</v>
      </c>
      <c r="Q123" s="245">
        <v>9.3465000000000006E-2</v>
      </c>
      <c r="R123" s="303">
        <v>13.3</v>
      </c>
      <c r="S123" s="327">
        <f t="shared" si="3"/>
        <v>163.5</v>
      </c>
      <c r="T123" s="504">
        <f t="shared" si="4"/>
        <v>926.5</v>
      </c>
      <c r="U123" s="261">
        <v>1090</v>
      </c>
      <c r="V123" s="261">
        <v>1290</v>
      </c>
      <c r="W123" s="261"/>
      <c r="X123" s="261">
        <f t="shared" si="5"/>
        <v>0</v>
      </c>
      <c r="Y123" s="501" t="s">
        <v>2685</v>
      </c>
      <c r="Z123" s="205">
        <v>0</v>
      </c>
      <c r="AA123" s="461"/>
    </row>
    <row r="124" spans="1:129" ht="105.75" customHeight="1" thickBot="1">
      <c r="B124" s="286" t="s">
        <v>1525</v>
      </c>
      <c r="C124" s="376"/>
      <c r="D124" s="312" t="s">
        <v>1</v>
      </c>
      <c r="E124" s="239" t="s">
        <v>450</v>
      </c>
      <c r="F124" s="313">
        <v>935842</v>
      </c>
      <c r="G124" s="241" t="s">
        <v>130</v>
      </c>
      <c r="H124" s="467" t="s">
        <v>1241</v>
      </c>
      <c r="I124" s="314">
        <v>8693807211070</v>
      </c>
      <c r="J124" s="292">
        <v>4</v>
      </c>
      <c r="K124" s="244">
        <v>21.5</v>
      </c>
      <c r="L124" s="244">
        <v>21</v>
      </c>
      <c r="M124" s="244">
        <v>27</v>
      </c>
      <c r="N124" s="244">
        <v>22.5</v>
      </c>
      <c r="O124" s="244">
        <v>44</v>
      </c>
      <c r="P124" s="244">
        <v>56.5</v>
      </c>
      <c r="Q124" s="245">
        <v>5.2999999999999999E-2</v>
      </c>
      <c r="R124" s="303">
        <v>7</v>
      </c>
      <c r="S124" s="327">
        <f t="shared" si="3"/>
        <v>238.5</v>
      </c>
      <c r="T124" s="504">
        <f t="shared" si="4"/>
        <v>1351.5</v>
      </c>
      <c r="U124" s="261">
        <v>1590</v>
      </c>
      <c r="V124" s="261">
        <v>1870</v>
      </c>
      <c r="W124" s="261"/>
      <c r="X124" s="261">
        <f t="shared" si="5"/>
        <v>0</v>
      </c>
      <c r="Y124" s="501" t="s">
        <v>2685</v>
      </c>
      <c r="Z124" s="205" t="s">
        <v>2689</v>
      </c>
      <c r="AA124" s="461"/>
    </row>
    <row r="125" spans="1:129" ht="105.75" customHeight="1" thickBot="1">
      <c r="A125" s="169" t="s">
        <v>1819</v>
      </c>
      <c r="B125" s="286" t="s">
        <v>1524</v>
      </c>
      <c r="C125" s="376"/>
      <c r="D125" s="312" t="s">
        <v>1</v>
      </c>
      <c r="E125" s="239" t="s">
        <v>450</v>
      </c>
      <c r="F125" s="313">
        <v>944673</v>
      </c>
      <c r="G125" s="241" t="s">
        <v>130</v>
      </c>
      <c r="H125" s="467" t="s">
        <v>1241</v>
      </c>
      <c r="I125" s="314">
        <v>8693807211070</v>
      </c>
      <c r="J125" s="292">
        <v>4</v>
      </c>
      <c r="K125" s="244">
        <v>21.5</v>
      </c>
      <c r="L125" s="244">
        <v>21</v>
      </c>
      <c r="M125" s="244">
        <v>27</v>
      </c>
      <c r="N125" s="244">
        <v>22.5</v>
      </c>
      <c r="O125" s="244">
        <v>44</v>
      </c>
      <c r="P125" s="244">
        <v>56.5</v>
      </c>
      <c r="Q125" s="245">
        <v>5.2999999999999999E-2</v>
      </c>
      <c r="R125" s="303">
        <v>7</v>
      </c>
      <c r="S125" s="327">
        <f t="shared" si="3"/>
        <v>238.5</v>
      </c>
      <c r="T125" s="504">
        <f t="shared" si="4"/>
        <v>1351.5</v>
      </c>
      <c r="U125" s="261">
        <v>1590</v>
      </c>
      <c r="V125" s="261">
        <v>1870</v>
      </c>
      <c r="W125" s="261"/>
      <c r="X125" s="261">
        <f t="shared" si="5"/>
        <v>0</v>
      </c>
      <c r="Y125" s="205">
        <v>71</v>
      </c>
      <c r="Z125" s="205"/>
      <c r="AA125" s="461"/>
    </row>
    <row r="126" spans="1:129" s="316" customFormat="1" ht="105.75" customHeight="1" thickBot="1">
      <c r="A126" s="310"/>
      <c r="B126" s="377" t="s">
        <v>1749</v>
      </c>
      <c r="C126" s="349"/>
      <c r="D126" s="349" t="s">
        <v>1</v>
      </c>
      <c r="E126" s="265" t="s">
        <v>1116</v>
      </c>
      <c r="F126" s="354">
        <v>941922</v>
      </c>
      <c r="G126" s="306" t="s">
        <v>130</v>
      </c>
      <c r="H126" s="475" t="s">
        <v>1242</v>
      </c>
      <c r="I126" s="378">
        <v>8693807210950</v>
      </c>
      <c r="J126" s="349">
        <v>6</v>
      </c>
      <c r="K126" s="307">
        <v>15</v>
      </c>
      <c r="L126" s="307">
        <v>20.5</v>
      </c>
      <c r="M126" s="307">
        <v>19</v>
      </c>
      <c r="N126" s="307">
        <v>43</v>
      </c>
      <c r="O126" s="307">
        <v>46.5</v>
      </c>
      <c r="P126" s="307">
        <v>21.5</v>
      </c>
      <c r="Q126" s="308">
        <v>4.298925E-2</v>
      </c>
      <c r="R126" s="309">
        <v>6.43</v>
      </c>
      <c r="S126" s="327">
        <f t="shared" si="3"/>
        <v>70.5</v>
      </c>
      <c r="T126" s="504">
        <f t="shared" si="4"/>
        <v>399.5</v>
      </c>
      <c r="U126" s="487">
        <v>470</v>
      </c>
      <c r="V126" s="487">
        <v>550</v>
      </c>
      <c r="W126" s="487"/>
      <c r="X126" s="487">
        <f t="shared" si="5"/>
        <v>0</v>
      </c>
      <c r="Y126" s="501" t="s">
        <v>2685</v>
      </c>
      <c r="Z126" s="205" t="s">
        <v>2689</v>
      </c>
      <c r="AA126" s="461"/>
      <c r="AB126" s="315"/>
      <c r="AC126" s="315"/>
      <c r="AD126" s="315"/>
      <c r="AE126" s="315"/>
      <c r="AF126" s="315"/>
      <c r="AG126" s="315"/>
      <c r="AH126" s="315"/>
      <c r="AI126" s="315"/>
      <c r="AJ126" s="315"/>
      <c r="AK126" s="315"/>
      <c r="AL126" s="315"/>
      <c r="AM126" s="315"/>
      <c r="AN126" s="315"/>
      <c r="AO126" s="315"/>
      <c r="AP126" s="315"/>
      <c r="AQ126" s="315"/>
      <c r="AR126" s="315"/>
      <c r="AS126" s="315"/>
      <c r="AT126" s="315"/>
      <c r="AU126" s="315"/>
      <c r="AV126" s="315"/>
      <c r="AW126" s="315"/>
      <c r="AX126" s="315"/>
      <c r="AY126" s="315"/>
      <c r="AZ126" s="315"/>
      <c r="BA126" s="315"/>
      <c r="BB126" s="315"/>
      <c r="BC126" s="315"/>
      <c r="BD126" s="315"/>
      <c r="BE126" s="315"/>
      <c r="BF126" s="315"/>
      <c r="BG126" s="315"/>
      <c r="BH126" s="315"/>
      <c r="BI126" s="315"/>
      <c r="BJ126" s="315"/>
      <c r="BK126" s="315"/>
      <c r="BL126" s="315"/>
      <c r="BM126" s="315"/>
      <c r="BN126" s="315"/>
      <c r="BO126" s="315"/>
      <c r="BP126" s="315"/>
      <c r="BQ126" s="315"/>
      <c r="BR126" s="315"/>
      <c r="BS126" s="315"/>
      <c r="BT126" s="315"/>
      <c r="BU126" s="315"/>
      <c r="BV126" s="315"/>
      <c r="BW126" s="315"/>
      <c r="BX126" s="315"/>
      <c r="BY126" s="315"/>
      <c r="BZ126" s="315"/>
      <c r="CA126" s="315"/>
      <c r="CB126" s="315"/>
      <c r="CC126" s="315"/>
      <c r="CD126" s="315"/>
      <c r="CE126" s="315"/>
      <c r="CF126" s="315"/>
      <c r="CG126" s="315"/>
      <c r="CH126" s="315"/>
      <c r="CI126" s="315"/>
      <c r="CJ126" s="315"/>
      <c r="CK126" s="315"/>
      <c r="CL126" s="315"/>
      <c r="CM126" s="315"/>
      <c r="CN126" s="315"/>
      <c r="CO126" s="315"/>
      <c r="CP126" s="315"/>
      <c r="CQ126" s="315"/>
      <c r="CR126" s="315"/>
      <c r="CS126" s="315"/>
      <c r="CT126" s="315"/>
      <c r="CU126" s="315"/>
      <c r="CV126" s="315"/>
      <c r="CW126" s="315"/>
      <c r="CX126" s="315"/>
      <c r="CY126" s="315"/>
      <c r="CZ126" s="315"/>
      <c r="DA126" s="315"/>
      <c r="DB126" s="315"/>
      <c r="DC126" s="315"/>
      <c r="DD126" s="315"/>
      <c r="DE126" s="315"/>
      <c r="DF126" s="315"/>
      <c r="DG126" s="315"/>
      <c r="DH126" s="315"/>
      <c r="DI126" s="315"/>
      <c r="DJ126" s="315"/>
      <c r="DK126" s="315"/>
      <c r="DL126" s="315"/>
      <c r="DM126" s="315"/>
      <c r="DN126" s="315"/>
      <c r="DO126" s="315"/>
      <c r="DP126" s="315"/>
      <c r="DQ126" s="315"/>
      <c r="DR126" s="315"/>
      <c r="DS126" s="315"/>
      <c r="DT126" s="315"/>
      <c r="DU126" s="315"/>
      <c r="DV126" s="315"/>
      <c r="DW126" s="315"/>
      <c r="DX126" s="315"/>
      <c r="DY126" s="315"/>
    </row>
    <row r="127" spans="1:129" s="316" customFormat="1" ht="105.75" customHeight="1" thickBot="1">
      <c r="A127" s="169" t="s">
        <v>1819</v>
      </c>
      <c r="B127" s="377" t="s">
        <v>1524</v>
      </c>
      <c r="C127" s="349"/>
      <c r="D127" s="349" t="s">
        <v>1</v>
      </c>
      <c r="E127" s="265" t="s">
        <v>1116</v>
      </c>
      <c r="F127" s="354">
        <v>935844</v>
      </c>
      <c r="G127" s="306" t="s">
        <v>130</v>
      </c>
      <c r="H127" s="475" t="s">
        <v>1242</v>
      </c>
      <c r="I127" s="378">
        <v>8693807210950</v>
      </c>
      <c r="J127" s="349">
        <v>6</v>
      </c>
      <c r="K127" s="307">
        <v>15</v>
      </c>
      <c r="L127" s="307">
        <v>20.5</v>
      </c>
      <c r="M127" s="307">
        <v>19</v>
      </c>
      <c r="N127" s="307">
        <v>43</v>
      </c>
      <c r="O127" s="307">
        <v>46.5</v>
      </c>
      <c r="P127" s="307">
        <v>21.5</v>
      </c>
      <c r="Q127" s="308">
        <v>4.298925E-2</v>
      </c>
      <c r="R127" s="309">
        <v>6.43</v>
      </c>
      <c r="S127" s="327">
        <f t="shared" si="3"/>
        <v>70.5</v>
      </c>
      <c r="T127" s="504">
        <f t="shared" si="4"/>
        <v>399.5</v>
      </c>
      <c r="U127" s="487">
        <v>470</v>
      </c>
      <c r="V127" s="487">
        <v>550</v>
      </c>
      <c r="W127" s="487"/>
      <c r="X127" s="487">
        <f t="shared" si="5"/>
        <v>0</v>
      </c>
      <c r="Y127" s="501" t="s">
        <v>2685</v>
      </c>
      <c r="Z127" s="205"/>
      <c r="AA127" s="461"/>
      <c r="AB127" s="315"/>
      <c r="AC127" s="315"/>
      <c r="AD127" s="315"/>
      <c r="AE127" s="315"/>
      <c r="AF127" s="315"/>
      <c r="AG127" s="315"/>
      <c r="AH127" s="315"/>
      <c r="AI127" s="315"/>
      <c r="AJ127" s="315"/>
      <c r="AK127" s="315"/>
      <c r="AL127" s="315"/>
      <c r="AM127" s="315"/>
      <c r="AN127" s="315"/>
      <c r="AO127" s="315"/>
      <c r="AP127" s="315"/>
      <c r="AQ127" s="315"/>
      <c r="AR127" s="315"/>
      <c r="AS127" s="315"/>
      <c r="AT127" s="315"/>
      <c r="AU127" s="315"/>
      <c r="AV127" s="315"/>
      <c r="AW127" s="315"/>
      <c r="AX127" s="315"/>
      <c r="AY127" s="315"/>
      <c r="AZ127" s="315"/>
      <c r="BA127" s="315"/>
      <c r="BB127" s="315"/>
      <c r="BC127" s="315"/>
      <c r="BD127" s="315"/>
      <c r="BE127" s="315"/>
      <c r="BF127" s="315"/>
      <c r="BG127" s="315"/>
      <c r="BH127" s="315"/>
      <c r="BI127" s="315"/>
      <c r="BJ127" s="315"/>
      <c r="BK127" s="315"/>
      <c r="BL127" s="315"/>
      <c r="BM127" s="315"/>
      <c r="BN127" s="315"/>
      <c r="BO127" s="315"/>
      <c r="BP127" s="315"/>
      <c r="BQ127" s="315"/>
      <c r="BR127" s="315"/>
      <c r="BS127" s="315"/>
      <c r="BT127" s="315"/>
      <c r="BU127" s="315"/>
      <c r="BV127" s="315"/>
      <c r="BW127" s="315"/>
      <c r="BX127" s="315"/>
      <c r="BY127" s="315"/>
      <c r="BZ127" s="315"/>
      <c r="CA127" s="315"/>
      <c r="CB127" s="315"/>
      <c r="CC127" s="315"/>
      <c r="CD127" s="315"/>
      <c r="CE127" s="315"/>
      <c r="CF127" s="315"/>
      <c r="CG127" s="315"/>
      <c r="CH127" s="315"/>
      <c r="CI127" s="315"/>
      <c r="CJ127" s="315"/>
      <c r="CK127" s="315"/>
      <c r="CL127" s="315"/>
      <c r="CM127" s="315"/>
      <c r="CN127" s="315"/>
      <c r="CO127" s="315"/>
      <c r="CP127" s="315"/>
      <c r="CQ127" s="315"/>
      <c r="CR127" s="315"/>
      <c r="CS127" s="315"/>
      <c r="CT127" s="315"/>
      <c r="CU127" s="315"/>
      <c r="CV127" s="315"/>
      <c r="CW127" s="315"/>
      <c r="CX127" s="315"/>
      <c r="CY127" s="315"/>
      <c r="CZ127" s="315"/>
      <c r="DA127" s="315"/>
      <c r="DB127" s="315"/>
      <c r="DC127" s="315"/>
      <c r="DD127" s="315"/>
      <c r="DE127" s="315"/>
      <c r="DF127" s="315"/>
      <c r="DG127" s="315"/>
      <c r="DH127" s="315"/>
      <c r="DI127" s="315"/>
      <c r="DJ127" s="315"/>
      <c r="DK127" s="315"/>
      <c r="DL127" s="315"/>
      <c r="DM127" s="315"/>
      <c r="DN127" s="315"/>
      <c r="DO127" s="315"/>
      <c r="DP127" s="315"/>
      <c r="DQ127" s="315"/>
      <c r="DR127" s="315"/>
      <c r="DS127" s="315"/>
      <c r="DT127" s="315"/>
      <c r="DU127" s="315"/>
      <c r="DV127" s="315"/>
      <c r="DW127" s="315"/>
      <c r="DX127" s="315"/>
      <c r="DY127" s="315"/>
    </row>
    <row r="128" spans="1:129" ht="132.75" customHeight="1" thickBot="1">
      <c r="B128" s="379" t="s">
        <v>471</v>
      </c>
      <c r="C128" s="362"/>
      <c r="D128" s="238" t="s">
        <v>1</v>
      </c>
      <c r="E128" s="239" t="s">
        <v>98</v>
      </c>
      <c r="F128" s="240">
        <v>932104</v>
      </c>
      <c r="G128" s="241" t="s">
        <v>130</v>
      </c>
      <c r="H128" s="242" t="s">
        <v>1243</v>
      </c>
      <c r="I128" s="295">
        <v>8693807210516</v>
      </c>
      <c r="J128" s="243">
        <v>6</v>
      </c>
      <c r="K128" s="244">
        <v>27.5</v>
      </c>
      <c r="L128" s="244">
        <v>27.5</v>
      </c>
      <c r="M128" s="244">
        <v>36</v>
      </c>
      <c r="N128" s="244">
        <v>56</v>
      </c>
      <c r="O128" s="244">
        <v>83.5</v>
      </c>
      <c r="P128" s="244">
        <v>39.5</v>
      </c>
      <c r="Q128" s="245">
        <v>0.185</v>
      </c>
      <c r="R128" s="303">
        <v>20</v>
      </c>
      <c r="S128" s="327">
        <f t="shared" si="3"/>
        <v>205.5</v>
      </c>
      <c r="T128" s="504">
        <f t="shared" si="4"/>
        <v>1164.5</v>
      </c>
      <c r="U128" s="298">
        <v>1370</v>
      </c>
      <c r="V128" s="298">
        <v>1620</v>
      </c>
      <c r="W128" s="298"/>
      <c r="X128" s="298">
        <f t="shared" si="5"/>
        <v>0</v>
      </c>
      <c r="Y128" s="205">
        <v>14</v>
      </c>
      <c r="Z128" s="205" t="s">
        <v>2689</v>
      </c>
      <c r="AA128" s="211" t="s">
        <v>1818</v>
      </c>
    </row>
    <row r="129" spans="1:27" ht="22.5" customHeight="1" thickBot="1">
      <c r="B129" s="195"/>
      <c r="C129" s="196"/>
      <c r="D129" s="196"/>
      <c r="E129" s="197"/>
      <c r="F129" s="198"/>
      <c r="G129" s="196"/>
      <c r="H129" s="199" t="s">
        <v>190</v>
      </c>
      <c r="I129" s="196"/>
      <c r="J129" s="200"/>
      <c r="K129" s="201"/>
      <c r="L129" s="201"/>
      <c r="M129" s="201"/>
      <c r="N129" s="201"/>
      <c r="O129" s="201"/>
      <c r="P129" s="201"/>
      <c r="Q129" s="202"/>
      <c r="R129" s="203"/>
      <c r="S129" s="327">
        <f t="shared" si="3"/>
        <v>0</v>
      </c>
      <c r="T129" s="504">
        <f t="shared" si="4"/>
        <v>0</v>
      </c>
      <c r="U129" s="204">
        <v>0</v>
      </c>
      <c r="V129" s="204">
        <v>0</v>
      </c>
      <c r="W129" s="204"/>
      <c r="X129" s="204">
        <f t="shared" si="5"/>
        <v>0</v>
      </c>
      <c r="Y129" s="205"/>
      <c r="Z129" s="205"/>
      <c r="AA129" s="461"/>
    </row>
    <row r="130" spans="1:27" ht="78" customHeight="1" thickBot="1">
      <c r="B130" s="262" t="s">
        <v>1730</v>
      </c>
      <c r="C130" s="320"/>
      <c r="D130" s="304" t="s">
        <v>1</v>
      </c>
      <c r="E130" s="265" t="s">
        <v>795</v>
      </c>
      <c r="F130" s="210">
        <v>932111</v>
      </c>
      <c r="G130" s="278" t="s">
        <v>130</v>
      </c>
      <c r="H130" s="469" t="s">
        <v>1245</v>
      </c>
      <c r="I130" s="485">
        <v>8693807217195</v>
      </c>
      <c r="J130" s="321">
        <v>6</v>
      </c>
      <c r="K130" s="307">
        <v>13</v>
      </c>
      <c r="L130" s="307">
        <v>13</v>
      </c>
      <c r="M130" s="307">
        <v>20.5</v>
      </c>
      <c r="N130" s="307">
        <v>28</v>
      </c>
      <c r="O130" s="307">
        <v>40</v>
      </c>
      <c r="P130" s="307">
        <v>22.5</v>
      </c>
      <c r="Q130" s="308">
        <v>2.52E-2</v>
      </c>
      <c r="R130" s="309">
        <v>5.37</v>
      </c>
      <c r="S130" s="327">
        <f t="shared" si="3"/>
        <v>73.5</v>
      </c>
      <c r="T130" s="504">
        <f t="shared" si="4"/>
        <v>416.5</v>
      </c>
      <c r="U130" s="424">
        <v>490</v>
      </c>
      <c r="V130" s="424">
        <v>580</v>
      </c>
      <c r="W130" s="424"/>
      <c r="X130" s="424">
        <f t="shared" si="5"/>
        <v>0</v>
      </c>
      <c r="Y130" s="501" t="s">
        <v>2685</v>
      </c>
      <c r="Z130" s="205" t="s">
        <v>2689</v>
      </c>
      <c r="AA130" s="461"/>
    </row>
    <row r="131" spans="1:27" ht="78" customHeight="1" thickBot="1">
      <c r="A131" s="169" t="s">
        <v>1819</v>
      </c>
      <c r="B131" s="286" t="s">
        <v>1731</v>
      </c>
      <c r="C131" s="288"/>
      <c r="D131" s="238" t="s">
        <v>1</v>
      </c>
      <c r="E131" s="239" t="s">
        <v>795</v>
      </c>
      <c r="F131" s="240">
        <v>941897</v>
      </c>
      <c r="G131" s="241" t="s">
        <v>130</v>
      </c>
      <c r="H131" s="242" t="s">
        <v>1245</v>
      </c>
      <c r="I131" s="259">
        <v>8693807217195</v>
      </c>
      <c r="J131" s="243">
        <v>6</v>
      </c>
      <c r="K131" s="244">
        <v>13</v>
      </c>
      <c r="L131" s="244">
        <v>13</v>
      </c>
      <c r="M131" s="244">
        <v>20.5</v>
      </c>
      <c r="N131" s="244">
        <v>28</v>
      </c>
      <c r="O131" s="244">
        <v>40</v>
      </c>
      <c r="P131" s="244">
        <v>22.5</v>
      </c>
      <c r="Q131" s="245">
        <v>2.52E-2</v>
      </c>
      <c r="R131" s="303">
        <v>5.37</v>
      </c>
      <c r="S131" s="327">
        <f t="shared" si="3"/>
        <v>73.5</v>
      </c>
      <c r="T131" s="504">
        <f t="shared" si="4"/>
        <v>416.5</v>
      </c>
      <c r="U131" s="261">
        <v>490</v>
      </c>
      <c r="V131" s="261">
        <v>580</v>
      </c>
      <c r="W131" s="261"/>
      <c r="X131" s="261">
        <f t="shared" si="5"/>
        <v>0</v>
      </c>
      <c r="Y131" s="501" t="s">
        <v>2685</v>
      </c>
      <c r="Z131" s="205"/>
      <c r="AA131" s="461"/>
    </row>
    <row r="132" spans="1:27" ht="78" customHeight="1" thickBot="1">
      <c r="A132" s="169" t="s">
        <v>1819</v>
      </c>
      <c r="B132" s="286" t="s">
        <v>1729</v>
      </c>
      <c r="C132" s="288"/>
      <c r="D132" s="238" t="s">
        <v>1</v>
      </c>
      <c r="E132" s="239" t="s">
        <v>795</v>
      </c>
      <c r="F132" s="240">
        <v>943593</v>
      </c>
      <c r="G132" s="241" t="s">
        <v>130</v>
      </c>
      <c r="H132" s="242" t="s">
        <v>1245</v>
      </c>
      <c r="I132" s="259">
        <v>8693807217195</v>
      </c>
      <c r="J132" s="243">
        <v>6</v>
      </c>
      <c r="K132" s="244">
        <v>13</v>
      </c>
      <c r="L132" s="244">
        <v>13</v>
      </c>
      <c r="M132" s="244">
        <v>20.5</v>
      </c>
      <c r="N132" s="244">
        <v>28</v>
      </c>
      <c r="O132" s="244">
        <v>40</v>
      </c>
      <c r="P132" s="244">
        <v>22.5</v>
      </c>
      <c r="Q132" s="245">
        <v>2.52E-2</v>
      </c>
      <c r="R132" s="303">
        <v>5.37</v>
      </c>
      <c r="S132" s="327">
        <f t="shared" ref="S132:S195" si="6">SUM((U132*15)/100)</f>
        <v>73.5</v>
      </c>
      <c r="T132" s="504">
        <f t="shared" ref="T132:T195" si="7">SUM(U132-S132)</f>
        <v>416.5</v>
      </c>
      <c r="U132" s="261">
        <v>490</v>
      </c>
      <c r="V132" s="261">
        <v>580</v>
      </c>
      <c r="W132" s="261"/>
      <c r="X132" s="261">
        <f t="shared" ref="X132:X195" si="8">W132*T132</f>
        <v>0</v>
      </c>
      <c r="Y132" s="205">
        <v>64</v>
      </c>
      <c r="Z132" s="205"/>
      <c r="AA132" s="461"/>
    </row>
    <row r="133" spans="1:27" ht="84" customHeight="1" thickBot="1">
      <c r="B133" s="262" t="s">
        <v>472</v>
      </c>
      <c r="C133" s="320"/>
      <c r="D133" s="304" t="s">
        <v>1</v>
      </c>
      <c r="E133" s="265" t="s">
        <v>625</v>
      </c>
      <c r="F133" s="305">
        <v>932114</v>
      </c>
      <c r="G133" s="306" t="s">
        <v>130</v>
      </c>
      <c r="H133" s="469" t="s">
        <v>1244</v>
      </c>
      <c r="I133" s="486">
        <v>8693807216860</v>
      </c>
      <c r="J133" s="321">
        <v>12</v>
      </c>
      <c r="K133" s="307">
        <v>10.9</v>
      </c>
      <c r="L133" s="307">
        <v>19.8</v>
      </c>
      <c r="M133" s="307">
        <v>10.9</v>
      </c>
      <c r="N133" s="307">
        <v>24</v>
      </c>
      <c r="O133" s="307">
        <v>34</v>
      </c>
      <c r="P133" s="307">
        <v>42</v>
      </c>
      <c r="Q133" s="308">
        <v>3.4271999999999997E-2</v>
      </c>
      <c r="R133" s="309">
        <v>10.75</v>
      </c>
      <c r="S133" s="327">
        <f t="shared" si="6"/>
        <v>87</v>
      </c>
      <c r="T133" s="504">
        <f t="shared" si="7"/>
        <v>493</v>
      </c>
      <c r="U133" s="487">
        <v>580</v>
      </c>
      <c r="V133" s="487">
        <v>690</v>
      </c>
      <c r="W133" s="487"/>
      <c r="X133" s="487">
        <f t="shared" si="8"/>
        <v>0</v>
      </c>
      <c r="Y133" s="205">
        <v>66</v>
      </c>
      <c r="Z133" s="205" t="s">
        <v>2689</v>
      </c>
      <c r="AA133" s="461"/>
    </row>
    <row r="134" spans="1:27" ht="22.5" customHeight="1" thickBot="1">
      <c r="B134" s="195"/>
      <c r="C134" s="196"/>
      <c r="D134" s="196"/>
      <c r="E134" s="197"/>
      <c r="F134" s="198"/>
      <c r="G134" s="196"/>
      <c r="H134" s="199" t="s">
        <v>191</v>
      </c>
      <c r="I134" s="196"/>
      <c r="J134" s="200"/>
      <c r="K134" s="201"/>
      <c r="L134" s="201"/>
      <c r="M134" s="201"/>
      <c r="N134" s="201"/>
      <c r="O134" s="201"/>
      <c r="P134" s="201"/>
      <c r="Q134" s="202"/>
      <c r="R134" s="203"/>
      <c r="S134" s="327">
        <f t="shared" si="6"/>
        <v>0</v>
      </c>
      <c r="T134" s="504">
        <f t="shared" si="7"/>
        <v>0</v>
      </c>
      <c r="U134" s="204">
        <v>0</v>
      </c>
      <c r="V134" s="204">
        <v>0</v>
      </c>
      <c r="W134" s="204"/>
      <c r="X134" s="204">
        <f t="shared" si="8"/>
        <v>0</v>
      </c>
      <c r="Y134" s="205"/>
      <c r="Z134" s="205"/>
      <c r="AA134" s="461"/>
    </row>
    <row r="135" spans="1:27" ht="101.25" customHeight="1" thickBot="1">
      <c r="B135" s="286" t="s">
        <v>473</v>
      </c>
      <c r="C135" s="364"/>
      <c r="D135" s="365" t="s">
        <v>1</v>
      </c>
      <c r="E135" s="239" t="s">
        <v>409</v>
      </c>
      <c r="F135" s="240">
        <v>945201</v>
      </c>
      <c r="G135" s="241" t="s">
        <v>130</v>
      </c>
      <c r="H135" s="242" t="s">
        <v>1247</v>
      </c>
      <c r="I135" s="259">
        <v>8693807210752</v>
      </c>
      <c r="J135" s="243">
        <v>4</v>
      </c>
      <c r="K135" s="244">
        <v>22</v>
      </c>
      <c r="L135" s="244">
        <v>23.5</v>
      </c>
      <c r="M135" s="244">
        <v>32.5</v>
      </c>
      <c r="N135" s="244">
        <v>45</v>
      </c>
      <c r="O135" s="244">
        <v>49</v>
      </c>
      <c r="P135" s="244">
        <v>35</v>
      </c>
      <c r="Q135" s="245">
        <v>7.7175000000000007E-2</v>
      </c>
      <c r="R135" s="303">
        <v>10.925000000000001</v>
      </c>
      <c r="S135" s="327">
        <f t="shared" si="6"/>
        <v>240</v>
      </c>
      <c r="T135" s="504">
        <f t="shared" si="7"/>
        <v>1360</v>
      </c>
      <c r="U135" s="261">
        <v>1600</v>
      </c>
      <c r="V135" s="261">
        <v>1890</v>
      </c>
      <c r="W135" s="261"/>
      <c r="X135" s="261">
        <f t="shared" si="8"/>
        <v>0</v>
      </c>
      <c r="Y135" s="205">
        <v>66</v>
      </c>
      <c r="Z135" s="205" t="s">
        <v>2689</v>
      </c>
      <c r="AA135" s="461"/>
    </row>
    <row r="136" spans="1:27" ht="105" customHeight="1" thickBot="1">
      <c r="B136" s="262" t="s">
        <v>473</v>
      </c>
      <c r="C136" s="328"/>
      <c r="D136" s="304" t="s">
        <v>1</v>
      </c>
      <c r="E136" s="265" t="s">
        <v>1118</v>
      </c>
      <c r="F136" s="305">
        <v>932123</v>
      </c>
      <c r="G136" s="306" t="s">
        <v>130</v>
      </c>
      <c r="H136" s="469" t="s">
        <v>1246</v>
      </c>
      <c r="I136" s="380">
        <v>8693807225862</v>
      </c>
      <c r="J136" s="380">
        <v>4</v>
      </c>
      <c r="K136" s="381">
        <v>18.5</v>
      </c>
      <c r="L136" s="381">
        <v>24.5</v>
      </c>
      <c r="M136" s="382">
        <v>32</v>
      </c>
      <c r="N136" s="383">
        <v>38</v>
      </c>
      <c r="O136" s="383">
        <v>49.5</v>
      </c>
      <c r="P136" s="383">
        <v>34</v>
      </c>
      <c r="Q136" s="384">
        <v>6.3953999999999997E-2</v>
      </c>
      <c r="R136" s="476">
        <v>6.9</v>
      </c>
      <c r="S136" s="327">
        <f t="shared" si="6"/>
        <v>102</v>
      </c>
      <c r="T136" s="504">
        <f t="shared" si="7"/>
        <v>578</v>
      </c>
      <c r="U136" s="487">
        <v>680</v>
      </c>
      <c r="V136" s="487">
        <v>800</v>
      </c>
      <c r="W136" s="487"/>
      <c r="X136" s="487">
        <f t="shared" si="8"/>
        <v>0</v>
      </c>
      <c r="Y136" s="501" t="s">
        <v>2685</v>
      </c>
      <c r="Z136" s="205" t="s">
        <v>2689</v>
      </c>
      <c r="AA136" s="461"/>
    </row>
    <row r="137" spans="1:27" ht="22.5" customHeight="1" thickBot="1">
      <c r="B137" s="195"/>
      <c r="C137" s="196"/>
      <c r="D137" s="196"/>
      <c r="E137" s="197"/>
      <c r="F137" s="198"/>
      <c r="G137" s="196"/>
      <c r="H137" s="199" t="s">
        <v>562</v>
      </c>
      <c r="I137" s="196"/>
      <c r="J137" s="200"/>
      <c r="K137" s="201"/>
      <c r="L137" s="201"/>
      <c r="M137" s="201"/>
      <c r="N137" s="201"/>
      <c r="O137" s="201"/>
      <c r="P137" s="201"/>
      <c r="Q137" s="202"/>
      <c r="R137" s="203"/>
      <c r="S137" s="327">
        <f t="shared" si="6"/>
        <v>0</v>
      </c>
      <c r="T137" s="504">
        <f t="shared" si="7"/>
        <v>0</v>
      </c>
      <c r="U137" s="204">
        <v>0</v>
      </c>
      <c r="V137" s="204">
        <v>0</v>
      </c>
      <c r="W137" s="204"/>
      <c r="X137" s="204">
        <f t="shared" si="8"/>
        <v>0</v>
      </c>
      <c r="Y137" s="205"/>
      <c r="Z137" s="205"/>
      <c r="AA137" s="461"/>
    </row>
    <row r="138" spans="1:27" ht="81" customHeight="1" thickBot="1">
      <c r="B138" s="386" t="s">
        <v>1153</v>
      </c>
      <c r="C138" s="359"/>
      <c r="D138" s="359" t="s">
        <v>1</v>
      </c>
      <c r="E138" s="277" t="s">
        <v>1140</v>
      </c>
      <c r="F138" s="210">
        <v>932207</v>
      </c>
      <c r="G138" s="278" t="s">
        <v>130</v>
      </c>
      <c r="H138" s="387" t="s">
        <v>1292</v>
      </c>
      <c r="I138" s="485">
        <v>8693807226173</v>
      </c>
      <c r="J138" s="280">
        <v>72</v>
      </c>
      <c r="K138" s="281">
        <v>4</v>
      </c>
      <c r="L138" s="281">
        <v>3</v>
      </c>
      <c r="M138" s="281">
        <v>21.8</v>
      </c>
      <c r="N138" s="281">
        <v>42.5</v>
      </c>
      <c r="O138" s="281">
        <v>29</v>
      </c>
      <c r="P138" s="281">
        <v>25</v>
      </c>
      <c r="Q138" s="282">
        <v>3.1E-2</v>
      </c>
      <c r="R138" s="470">
        <v>14.5</v>
      </c>
      <c r="S138" s="327">
        <f t="shared" si="6"/>
        <v>37.5</v>
      </c>
      <c r="T138" s="504">
        <f t="shared" si="7"/>
        <v>212.5</v>
      </c>
      <c r="U138" s="424">
        <v>250</v>
      </c>
      <c r="V138" s="424">
        <v>300</v>
      </c>
      <c r="W138" s="424"/>
      <c r="X138" s="424">
        <f t="shared" si="8"/>
        <v>0</v>
      </c>
      <c r="Y138" s="205">
        <v>85</v>
      </c>
      <c r="Z138" s="205" t="s">
        <v>2689</v>
      </c>
      <c r="AA138" s="461"/>
    </row>
    <row r="139" spans="1:27" ht="103.5" customHeight="1" thickBot="1">
      <c r="B139" s="257" t="s">
        <v>1772</v>
      </c>
      <c r="C139" s="292"/>
      <c r="D139" s="292" t="s">
        <v>1</v>
      </c>
      <c r="E139" s="239" t="s">
        <v>1702</v>
      </c>
      <c r="F139" s="240">
        <v>951648</v>
      </c>
      <c r="G139" s="241" t="s">
        <v>130</v>
      </c>
      <c r="H139" s="388" t="s">
        <v>1714</v>
      </c>
      <c r="I139" s="259">
        <v>8693807227088</v>
      </c>
      <c r="J139" s="243">
        <v>12</v>
      </c>
      <c r="K139" s="244" t="s">
        <v>1711</v>
      </c>
      <c r="L139" s="244" t="s">
        <v>1711</v>
      </c>
      <c r="M139" s="244" t="s">
        <v>1711</v>
      </c>
      <c r="N139" s="244">
        <v>26.5</v>
      </c>
      <c r="O139" s="244">
        <v>33</v>
      </c>
      <c r="P139" s="244">
        <v>30</v>
      </c>
      <c r="Q139" s="245">
        <v>2.6235000000000001E-2</v>
      </c>
      <c r="R139" s="303">
        <v>4.24</v>
      </c>
      <c r="S139" s="327">
        <f t="shared" si="6"/>
        <v>43.5</v>
      </c>
      <c r="T139" s="504">
        <f t="shared" si="7"/>
        <v>246.5</v>
      </c>
      <c r="U139" s="261">
        <v>290</v>
      </c>
      <c r="V139" s="261">
        <v>340</v>
      </c>
      <c r="W139" s="261"/>
      <c r="X139" s="261">
        <f t="shared" si="8"/>
        <v>0</v>
      </c>
      <c r="Y139" s="501" t="s">
        <v>2685</v>
      </c>
      <c r="Z139" s="205" t="s">
        <v>2689</v>
      </c>
      <c r="AA139" s="461"/>
    </row>
    <row r="140" spans="1:27" ht="103.5" customHeight="1" thickBot="1">
      <c r="A140" s="169" t="s">
        <v>1819</v>
      </c>
      <c r="B140" s="257" t="s">
        <v>1795</v>
      </c>
      <c r="C140" s="292"/>
      <c r="D140" s="292" t="s">
        <v>1</v>
      </c>
      <c r="E140" s="239" t="s">
        <v>1702</v>
      </c>
      <c r="F140" s="240">
        <v>957655</v>
      </c>
      <c r="G140" s="241" t="s">
        <v>130</v>
      </c>
      <c r="H140" s="388" t="s">
        <v>1714</v>
      </c>
      <c r="I140" s="259">
        <v>8693807227088</v>
      </c>
      <c r="J140" s="243">
        <v>12</v>
      </c>
      <c r="K140" s="244" t="s">
        <v>1711</v>
      </c>
      <c r="L140" s="244" t="s">
        <v>1711</v>
      </c>
      <c r="M140" s="244" t="s">
        <v>1711</v>
      </c>
      <c r="N140" s="244">
        <v>26.5</v>
      </c>
      <c r="O140" s="244">
        <v>33</v>
      </c>
      <c r="P140" s="244">
        <v>30</v>
      </c>
      <c r="Q140" s="245">
        <v>2.6235000000000001E-2</v>
      </c>
      <c r="R140" s="303">
        <v>4.24</v>
      </c>
      <c r="S140" s="327">
        <f t="shared" si="6"/>
        <v>43.5</v>
      </c>
      <c r="T140" s="504">
        <f t="shared" si="7"/>
        <v>246.5</v>
      </c>
      <c r="U140" s="261">
        <v>290</v>
      </c>
      <c r="V140" s="261">
        <v>340</v>
      </c>
      <c r="W140" s="261"/>
      <c r="X140" s="261">
        <f t="shared" si="8"/>
        <v>0</v>
      </c>
      <c r="Y140" s="501" t="s">
        <v>2685</v>
      </c>
      <c r="Z140" s="205"/>
      <c r="AA140" s="461"/>
    </row>
    <row r="141" spans="1:27" ht="103.5" customHeight="1" thickBot="1">
      <c r="A141" s="169" t="s">
        <v>1819</v>
      </c>
      <c r="B141" s="257" t="s">
        <v>1773</v>
      </c>
      <c r="C141" s="292"/>
      <c r="D141" s="292" t="s">
        <v>1</v>
      </c>
      <c r="E141" s="239" t="s">
        <v>1702</v>
      </c>
      <c r="F141" s="240">
        <v>946936</v>
      </c>
      <c r="G141" s="241" t="s">
        <v>130</v>
      </c>
      <c r="H141" s="388" t="s">
        <v>1714</v>
      </c>
      <c r="I141" s="259">
        <v>8693807227088</v>
      </c>
      <c r="J141" s="243">
        <v>12</v>
      </c>
      <c r="K141" s="244" t="s">
        <v>1711</v>
      </c>
      <c r="L141" s="244" t="s">
        <v>1711</v>
      </c>
      <c r="M141" s="244" t="s">
        <v>1711</v>
      </c>
      <c r="N141" s="244">
        <v>26.5</v>
      </c>
      <c r="O141" s="244">
        <v>33</v>
      </c>
      <c r="P141" s="244">
        <v>30</v>
      </c>
      <c r="Q141" s="245">
        <v>2.6235000000000001E-2</v>
      </c>
      <c r="R141" s="303">
        <v>4.24</v>
      </c>
      <c r="S141" s="327">
        <f t="shared" si="6"/>
        <v>43.5</v>
      </c>
      <c r="T141" s="504">
        <f t="shared" si="7"/>
        <v>246.5</v>
      </c>
      <c r="U141" s="261">
        <v>290</v>
      </c>
      <c r="V141" s="261">
        <v>340</v>
      </c>
      <c r="W141" s="261"/>
      <c r="X141" s="261">
        <f t="shared" si="8"/>
        <v>0</v>
      </c>
      <c r="Y141" s="501" t="s">
        <v>2685</v>
      </c>
      <c r="Z141" s="205"/>
      <c r="AA141" s="461"/>
    </row>
    <row r="142" spans="1:27" ht="81" customHeight="1" thickBot="1">
      <c r="B142" s="216" t="s">
        <v>563</v>
      </c>
      <c r="C142" s="390"/>
      <c r="D142" s="218" t="s">
        <v>1</v>
      </c>
      <c r="E142" s="219" t="s">
        <v>567</v>
      </c>
      <c r="F142" s="220">
        <v>932208</v>
      </c>
      <c r="G142" s="221" t="s">
        <v>130</v>
      </c>
      <c r="H142" s="389" t="s">
        <v>1271</v>
      </c>
      <c r="I142" s="266">
        <v>8693807220584</v>
      </c>
      <c r="J142" s="223">
        <v>48</v>
      </c>
      <c r="K142" s="224">
        <v>16.5</v>
      </c>
      <c r="L142" s="224">
        <v>5.7</v>
      </c>
      <c r="M142" s="224">
        <v>7.2</v>
      </c>
      <c r="N142" s="224">
        <v>38.5</v>
      </c>
      <c r="O142" s="224">
        <v>38</v>
      </c>
      <c r="P142" s="224">
        <v>37</v>
      </c>
      <c r="Q142" s="225">
        <v>5.4130999999999999E-2</v>
      </c>
      <c r="R142" s="334">
        <v>7.64</v>
      </c>
      <c r="S142" s="327">
        <f t="shared" si="6"/>
        <v>48</v>
      </c>
      <c r="T142" s="504">
        <f t="shared" si="7"/>
        <v>272</v>
      </c>
      <c r="U142" s="291">
        <v>320</v>
      </c>
      <c r="V142" s="291">
        <v>380</v>
      </c>
      <c r="W142" s="291"/>
      <c r="X142" s="291">
        <f t="shared" si="8"/>
        <v>0</v>
      </c>
      <c r="Y142" s="501" t="s">
        <v>2685</v>
      </c>
      <c r="Z142" s="205">
        <v>0</v>
      </c>
      <c r="AA142" s="461"/>
    </row>
    <row r="143" spans="1:27" ht="63" customHeight="1" thickBot="1">
      <c r="B143" s="236" t="s">
        <v>563</v>
      </c>
      <c r="C143" s="287"/>
      <c r="D143" s="238" t="s">
        <v>1</v>
      </c>
      <c r="E143" s="239" t="s">
        <v>570</v>
      </c>
      <c r="F143" s="240">
        <v>932209</v>
      </c>
      <c r="G143" s="241" t="s">
        <v>130</v>
      </c>
      <c r="H143" s="388" t="s">
        <v>1272</v>
      </c>
      <c r="I143" s="259">
        <v>8693807220614</v>
      </c>
      <c r="J143" s="243">
        <v>36</v>
      </c>
      <c r="K143" s="244">
        <v>11</v>
      </c>
      <c r="L143" s="244">
        <v>13</v>
      </c>
      <c r="M143" s="244">
        <v>9</v>
      </c>
      <c r="N143" s="244">
        <v>30</v>
      </c>
      <c r="O143" s="244">
        <v>57.5</v>
      </c>
      <c r="P143" s="244">
        <v>43</v>
      </c>
      <c r="Q143" s="245">
        <v>7.4175000000000005E-2</v>
      </c>
      <c r="R143" s="303">
        <v>8.31</v>
      </c>
      <c r="S143" s="327">
        <f t="shared" si="6"/>
        <v>16.5</v>
      </c>
      <c r="T143" s="504">
        <f t="shared" si="7"/>
        <v>93.5</v>
      </c>
      <c r="U143" s="261">
        <v>110</v>
      </c>
      <c r="V143" s="261">
        <v>130</v>
      </c>
      <c r="W143" s="261"/>
      <c r="X143" s="261">
        <f t="shared" si="8"/>
        <v>0</v>
      </c>
      <c r="Y143" s="501" t="s">
        <v>2685</v>
      </c>
      <c r="Z143" s="205">
        <v>0</v>
      </c>
      <c r="AA143" s="461"/>
    </row>
    <row r="144" spans="1:27" ht="102.75" customHeight="1" thickBot="1">
      <c r="B144" s="236" t="s">
        <v>1766</v>
      </c>
      <c r="C144" s="287"/>
      <c r="D144" s="238" t="s">
        <v>1</v>
      </c>
      <c r="E144" s="239" t="s">
        <v>571</v>
      </c>
      <c r="F144" s="240">
        <v>932210</v>
      </c>
      <c r="G144" s="241" t="s">
        <v>130</v>
      </c>
      <c r="H144" s="391" t="s">
        <v>1273</v>
      </c>
      <c r="I144" s="259">
        <v>8693807220621</v>
      </c>
      <c r="J144" s="243">
        <v>24</v>
      </c>
      <c r="K144" s="244">
        <v>26.5</v>
      </c>
      <c r="L144" s="244">
        <v>8</v>
      </c>
      <c r="M144" s="244">
        <v>2</v>
      </c>
      <c r="N144" s="244">
        <v>22.5</v>
      </c>
      <c r="O144" s="244">
        <v>35</v>
      </c>
      <c r="P144" s="244">
        <v>31</v>
      </c>
      <c r="Q144" s="245">
        <v>2.44125E-2</v>
      </c>
      <c r="R144" s="303">
        <v>4.5</v>
      </c>
      <c r="S144" s="327">
        <f t="shared" si="6"/>
        <v>22.5</v>
      </c>
      <c r="T144" s="504">
        <f t="shared" si="7"/>
        <v>127.5</v>
      </c>
      <c r="U144" s="261">
        <v>150</v>
      </c>
      <c r="V144" s="261">
        <v>180</v>
      </c>
      <c r="W144" s="261"/>
      <c r="X144" s="261">
        <f t="shared" si="8"/>
        <v>0</v>
      </c>
      <c r="Y144" s="501" t="s">
        <v>2685</v>
      </c>
      <c r="Z144" s="205">
        <v>0</v>
      </c>
      <c r="AA144" s="461"/>
    </row>
    <row r="145" spans="1:27" ht="102.75" customHeight="1" thickBot="1">
      <c r="A145" s="169" t="s">
        <v>1819</v>
      </c>
      <c r="B145" s="236" t="s">
        <v>1767</v>
      </c>
      <c r="C145" s="287"/>
      <c r="D145" s="238" t="s">
        <v>1</v>
      </c>
      <c r="E145" s="239" t="s">
        <v>571</v>
      </c>
      <c r="F145" s="240">
        <v>932210</v>
      </c>
      <c r="G145" s="241" t="s">
        <v>130</v>
      </c>
      <c r="H145" s="391" t="s">
        <v>1273</v>
      </c>
      <c r="I145" s="259">
        <v>8693807220621</v>
      </c>
      <c r="J145" s="243">
        <v>24</v>
      </c>
      <c r="K145" s="244">
        <v>26.5</v>
      </c>
      <c r="L145" s="244">
        <v>8</v>
      </c>
      <c r="M145" s="244">
        <v>2</v>
      </c>
      <c r="N145" s="244">
        <v>22.5</v>
      </c>
      <c r="O145" s="244">
        <v>35</v>
      </c>
      <c r="P145" s="244">
        <v>31</v>
      </c>
      <c r="Q145" s="245">
        <v>2.44125E-2</v>
      </c>
      <c r="R145" s="303">
        <v>4.5</v>
      </c>
      <c r="S145" s="327">
        <f t="shared" si="6"/>
        <v>22.5</v>
      </c>
      <c r="T145" s="504">
        <f t="shared" si="7"/>
        <v>127.5</v>
      </c>
      <c r="U145" s="261">
        <v>150</v>
      </c>
      <c r="V145" s="261">
        <v>180</v>
      </c>
      <c r="W145" s="261"/>
      <c r="X145" s="261">
        <f t="shared" si="8"/>
        <v>0</v>
      </c>
      <c r="Y145" s="501" t="s">
        <v>2685</v>
      </c>
      <c r="Z145" s="205"/>
      <c r="AA145" s="461"/>
    </row>
    <row r="146" spans="1:27" ht="66.75" customHeight="1" thickBot="1">
      <c r="B146" s="236" t="s">
        <v>563</v>
      </c>
      <c r="C146" s="287"/>
      <c r="D146" s="238" t="s">
        <v>1</v>
      </c>
      <c r="E146" s="239" t="s">
        <v>564</v>
      </c>
      <c r="F146" s="240">
        <v>932211</v>
      </c>
      <c r="G146" s="241" t="s">
        <v>130</v>
      </c>
      <c r="H146" s="388" t="s">
        <v>1270</v>
      </c>
      <c r="I146" s="259">
        <v>8693807220553</v>
      </c>
      <c r="J146" s="243">
        <v>48</v>
      </c>
      <c r="K146" s="244">
        <v>18</v>
      </c>
      <c r="L146" s="244">
        <v>7</v>
      </c>
      <c r="M146" s="244">
        <v>7</v>
      </c>
      <c r="N146" s="244">
        <v>37</v>
      </c>
      <c r="O146" s="244">
        <v>47</v>
      </c>
      <c r="P146" s="244">
        <v>41.5</v>
      </c>
      <c r="Q146" s="245">
        <v>7.2168499999999997E-2</v>
      </c>
      <c r="R146" s="303">
        <v>15.65</v>
      </c>
      <c r="S146" s="327">
        <f t="shared" si="6"/>
        <v>37.5</v>
      </c>
      <c r="T146" s="504">
        <f t="shared" si="7"/>
        <v>212.5</v>
      </c>
      <c r="U146" s="261">
        <v>250</v>
      </c>
      <c r="V146" s="261">
        <v>300</v>
      </c>
      <c r="W146" s="261"/>
      <c r="X146" s="261">
        <f t="shared" si="8"/>
        <v>0</v>
      </c>
      <c r="Y146" s="501" t="s">
        <v>2685</v>
      </c>
      <c r="Z146" s="205">
        <v>0</v>
      </c>
      <c r="AA146" s="461"/>
    </row>
    <row r="147" spans="1:27" ht="108" customHeight="1" thickBot="1">
      <c r="B147" s="236" t="s">
        <v>1771</v>
      </c>
      <c r="C147" s="287"/>
      <c r="D147" s="238" t="s">
        <v>1</v>
      </c>
      <c r="E147" s="239" t="s">
        <v>1677</v>
      </c>
      <c r="F147" s="240">
        <v>935717</v>
      </c>
      <c r="G147" s="241" t="s">
        <v>130</v>
      </c>
      <c r="H147" s="392" t="s">
        <v>1687</v>
      </c>
      <c r="I147" s="259">
        <v>8693807226906</v>
      </c>
      <c r="J147" s="243">
        <v>12</v>
      </c>
      <c r="K147" s="244">
        <v>14.5</v>
      </c>
      <c r="L147" s="244">
        <v>14.5</v>
      </c>
      <c r="M147" s="244">
        <v>20.5</v>
      </c>
      <c r="N147" s="244">
        <v>33</v>
      </c>
      <c r="O147" s="244">
        <v>46.5</v>
      </c>
      <c r="P147" s="244">
        <v>46.5</v>
      </c>
      <c r="Q147" s="245">
        <f>(K147*L147*M147)/1000000</f>
        <v>4.3101249999999997E-3</v>
      </c>
      <c r="R147" s="303">
        <v>8.93</v>
      </c>
      <c r="S147" s="327">
        <f t="shared" si="6"/>
        <v>66</v>
      </c>
      <c r="T147" s="504">
        <f t="shared" si="7"/>
        <v>374</v>
      </c>
      <c r="U147" s="261">
        <v>440</v>
      </c>
      <c r="V147" s="261">
        <v>530</v>
      </c>
      <c r="W147" s="261"/>
      <c r="X147" s="261">
        <f t="shared" si="8"/>
        <v>0</v>
      </c>
      <c r="Y147" s="501" t="s">
        <v>2685</v>
      </c>
      <c r="Z147" s="205" t="s">
        <v>2689</v>
      </c>
      <c r="AA147" s="461"/>
    </row>
    <row r="148" spans="1:27" ht="90" customHeight="1" thickBot="1">
      <c r="B148" s="236" t="s">
        <v>563</v>
      </c>
      <c r="C148" s="287"/>
      <c r="D148" s="238" t="s">
        <v>1</v>
      </c>
      <c r="E148" s="239" t="s">
        <v>568</v>
      </c>
      <c r="F148" s="240">
        <v>932212</v>
      </c>
      <c r="G148" s="241" t="s">
        <v>130</v>
      </c>
      <c r="H148" s="391" t="s">
        <v>1275</v>
      </c>
      <c r="I148" s="259">
        <v>8693807220591</v>
      </c>
      <c r="J148" s="243">
        <v>36</v>
      </c>
      <c r="K148" s="244">
        <v>12.5</v>
      </c>
      <c r="L148" s="244">
        <v>20</v>
      </c>
      <c r="M148" s="244">
        <v>6</v>
      </c>
      <c r="N148" s="244">
        <v>43</v>
      </c>
      <c r="O148" s="244">
        <v>67</v>
      </c>
      <c r="P148" s="244">
        <v>31</v>
      </c>
      <c r="Q148" s="245">
        <v>8.9311000000000001E-2</v>
      </c>
      <c r="R148" s="303">
        <v>12.53</v>
      </c>
      <c r="S148" s="327">
        <f t="shared" si="6"/>
        <v>22.5</v>
      </c>
      <c r="T148" s="504">
        <f t="shared" si="7"/>
        <v>127.5</v>
      </c>
      <c r="U148" s="261">
        <v>150</v>
      </c>
      <c r="V148" s="261">
        <v>180</v>
      </c>
      <c r="W148" s="261"/>
      <c r="X148" s="261">
        <f t="shared" si="8"/>
        <v>0</v>
      </c>
      <c r="Y148" s="501" t="s">
        <v>2685</v>
      </c>
      <c r="Z148" s="205">
        <v>0</v>
      </c>
      <c r="AA148" s="461"/>
    </row>
    <row r="149" spans="1:27" ht="85.5" customHeight="1" thickBot="1">
      <c r="B149" s="236" t="s">
        <v>563</v>
      </c>
      <c r="C149" s="287"/>
      <c r="D149" s="238" t="s">
        <v>1</v>
      </c>
      <c r="E149" s="239" t="s">
        <v>569</v>
      </c>
      <c r="F149" s="240">
        <v>932213</v>
      </c>
      <c r="G149" s="241" t="s">
        <v>130</v>
      </c>
      <c r="H149" s="391" t="s">
        <v>1274</v>
      </c>
      <c r="I149" s="259">
        <v>8693807220607</v>
      </c>
      <c r="J149" s="243">
        <v>24</v>
      </c>
      <c r="K149" s="244">
        <v>15</v>
      </c>
      <c r="L149" s="244">
        <v>13.5</v>
      </c>
      <c r="M149" s="244">
        <v>10</v>
      </c>
      <c r="N149" s="244">
        <v>36</v>
      </c>
      <c r="O149" s="244">
        <v>60.5</v>
      </c>
      <c r="P149" s="244">
        <v>35.5</v>
      </c>
      <c r="Q149" s="245">
        <v>7.7318999999999999E-2</v>
      </c>
      <c r="R149" s="303">
        <v>10.18</v>
      </c>
      <c r="S149" s="327">
        <f t="shared" si="6"/>
        <v>22.5</v>
      </c>
      <c r="T149" s="504">
        <f t="shared" si="7"/>
        <v>127.5</v>
      </c>
      <c r="U149" s="261">
        <v>150</v>
      </c>
      <c r="V149" s="261">
        <v>180</v>
      </c>
      <c r="W149" s="261"/>
      <c r="X149" s="261">
        <f t="shared" si="8"/>
        <v>0</v>
      </c>
      <c r="Y149" s="501" t="s">
        <v>2685</v>
      </c>
      <c r="Z149" s="205">
        <v>0</v>
      </c>
      <c r="AA149" s="461"/>
    </row>
    <row r="150" spans="1:27" ht="72" customHeight="1" thickBot="1">
      <c r="B150" s="236" t="s">
        <v>1768</v>
      </c>
      <c r="C150" s="287"/>
      <c r="D150" s="238" t="s">
        <v>1</v>
      </c>
      <c r="E150" s="239" t="s">
        <v>771</v>
      </c>
      <c r="F150" s="240">
        <v>943631</v>
      </c>
      <c r="G150" s="241" t="s">
        <v>130</v>
      </c>
      <c r="H150" s="388" t="s">
        <v>1276</v>
      </c>
      <c r="I150" s="259">
        <v>8693807224674</v>
      </c>
      <c r="J150" s="371">
        <v>24</v>
      </c>
      <c r="K150" s="244">
        <v>24</v>
      </c>
      <c r="L150" s="244">
        <v>9</v>
      </c>
      <c r="M150" s="244">
        <v>5.4</v>
      </c>
      <c r="N150" s="244">
        <v>53.5</v>
      </c>
      <c r="O150" s="244">
        <v>33.5</v>
      </c>
      <c r="P150" s="244">
        <v>21.3</v>
      </c>
      <c r="Q150" s="245">
        <v>3.8174925000000005E-2</v>
      </c>
      <c r="R150" s="303">
        <v>6.2</v>
      </c>
      <c r="S150" s="327">
        <f t="shared" si="6"/>
        <v>28.5</v>
      </c>
      <c r="T150" s="504">
        <f t="shared" si="7"/>
        <v>161.5</v>
      </c>
      <c r="U150" s="261">
        <v>190</v>
      </c>
      <c r="V150" s="261">
        <v>230</v>
      </c>
      <c r="W150" s="261"/>
      <c r="X150" s="261">
        <f t="shared" si="8"/>
        <v>0</v>
      </c>
      <c r="Y150" s="501" t="s">
        <v>2685</v>
      </c>
      <c r="Z150" s="205">
        <v>0</v>
      </c>
      <c r="AA150" s="461"/>
    </row>
    <row r="151" spans="1:27" ht="72" customHeight="1" thickBot="1">
      <c r="A151" s="169" t="s">
        <v>1819</v>
      </c>
      <c r="B151" s="236" t="s">
        <v>1769</v>
      </c>
      <c r="C151" s="287"/>
      <c r="D151" s="238" t="s">
        <v>1</v>
      </c>
      <c r="E151" s="239" t="s">
        <v>771</v>
      </c>
      <c r="F151" s="240">
        <v>943630</v>
      </c>
      <c r="G151" s="241" t="s">
        <v>130</v>
      </c>
      <c r="H151" s="388" t="s">
        <v>1276</v>
      </c>
      <c r="I151" s="259">
        <v>8693807224674</v>
      </c>
      <c r="J151" s="371">
        <v>24</v>
      </c>
      <c r="K151" s="244">
        <v>24</v>
      </c>
      <c r="L151" s="244">
        <v>9</v>
      </c>
      <c r="M151" s="244">
        <v>5.4</v>
      </c>
      <c r="N151" s="244">
        <v>53.5</v>
      </c>
      <c r="O151" s="244">
        <v>33.5</v>
      </c>
      <c r="P151" s="244">
        <v>21.3</v>
      </c>
      <c r="Q151" s="245">
        <v>3.8174925000000005E-2</v>
      </c>
      <c r="R151" s="303">
        <v>6.2</v>
      </c>
      <c r="S151" s="327">
        <f t="shared" si="6"/>
        <v>28.5</v>
      </c>
      <c r="T151" s="504">
        <f t="shared" si="7"/>
        <v>161.5</v>
      </c>
      <c r="U151" s="261">
        <v>190</v>
      </c>
      <c r="V151" s="261">
        <v>230</v>
      </c>
      <c r="W151" s="261"/>
      <c r="X151" s="261">
        <f t="shared" si="8"/>
        <v>0</v>
      </c>
      <c r="Y151" s="501" t="s">
        <v>2685</v>
      </c>
      <c r="Z151" s="205"/>
      <c r="AA151" s="461"/>
    </row>
    <row r="152" spans="1:27" ht="72" customHeight="1" thickBot="1">
      <c r="A152" s="169" t="s">
        <v>1819</v>
      </c>
      <c r="B152" s="236" t="s">
        <v>1770</v>
      </c>
      <c r="C152" s="287"/>
      <c r="D152" s="238" t="s">
        <v>1</v>
      </c>
      <c r="E152" s="239" t="s">
        <v>771</v>
      </c>
      <c r="F152" s="240">
        <v>932218</v>
      </c>
      <c r="G152" s="241" t="s">
        <v>130</v>
      </c>
      <c r="H152" s="388" t="s">
        <v>1276</v>
      </c>
      <c r="I152" s="259">
        <v>8693807224674</v>
      </c>
      <c r="J152" s="371">
        <v>24</v>
      </c>
      <c r="K152" s="244">
        <v>24</v>
      </c>
      <c r="L152" s="244">
        <v>9</v>
      </c>
      <c r="M152" s="244">
        <v>5.4</v>
      </c>
      <c r="N152" s="244">
        <v>53.5</v>
      </c>
      <c r="O152" s="244">
        <v>33.5</v>
      </c>
      <c r="P152" s="244">
        <v>21.3</v>
      </c>
      <c r="Q152" s="245">
        <v>3.8174925000000005E-2</v>
      </c>
      <c r="R152" s="303">
        <v>6.2</v>
      </c>
      <c r="S152" s="327">
        <f t="shared" si="6"/>
        <v>28.5</v>
      </c>
      <c r="T152" s="504">
        <f t="shared" si="7"/>
        <v>161.5</v>
      </c>
      <c r="U152" s="261">
        <v>190</v>
      </c>
      <c r="V152" s="261">
        <v>230</v>
      </c>
      <c r="W152" s="261"/>
      <c r="X152" s="261">
        <f t="shared" si="8"/>
        <v>0</v>
      </c>
      <c r="Y152" s="501" t="s">
        <v>2685</v>
      </c>
      <c r="Z152" s="205"/>
      <c r="AA152" s="461"/>
    </row>
    <row r="153" spans="1:27" ht="85.5" customHeight="1" thickBot="1">
      <c r="B153" s="236" t="s">
        <v>563</v>
      </c>
      <c r="C153" s="287"/>
      <c r="D153" s="238" t="s">
        <v>1</v>
      </c>
      <c r="E153" s="239" t="s">
        <v>566</v>
      </c>
      <c r="F153" s="240">
        <v>932214</v>
      </c>
      <c r="G153" s="241" t="s">
        <v>130</v>
      </c>
      <c r="H153" s="391" t="s">
        <v>1278</v>
      </c>
      <c r="I153" s="259">
        <v>8693807220577</v>
      </c>
      <c r="J153" s="243">
        <v>12</v>
      </c>
      <c r="K153" s="244">
        <v>12</v>
      </c>
      <c r="L153" s="244">
        <v>32</v>
      </c>
      <c r="M153" s="244">
        <v>7.5</v>
      </c>
      <c r="N153" s="244">
        <v>27</v>
      </c>
      <c r="O153" s="244">
        <v>48.5</v>
      </c>
      <c r="P153" s="244">
        <v>35</v>
      </c>
      <c r="Q153" s="245">
        <v>4.5832499999999998E-2</v>
      </c>
      <c r="R153" s="303">
        <v>6.4</v>
      </c>
      <c r="S153" s="327">
        <f t="shared" si="6"/>
        <v>58.5</v>
      </c>
      <c r="T153" s="504">
        <f t="shared" si="7"/>
        <v>331.5</v>
      </c>
      <c r="U153" s="261">
        <v>390</v>
      </c>
      <c r="V153" s="261">
        <v>460</v>
      </c>
      <c r="W153" s="261"/>
      <c r="X153" s="261">
        <f t="shared" si="8"/>
        <v>0</v>
      </c>
      <c r="Y153" s="205">
        <v>29</v>
      </c>
      <c r="Z153" s="205" t="s">
        <v>2689</v>
      </c>
      <c r="AA153" s="461"/>
    </row>
    <row r="154" spans="1:27" ht="79.5" customHeight="1" thickBot="1">
      <c r="B154" s="236" t="s">
        <v>563</v>
      </c>
      <c r="C154" s="287"/>
      <c r="D154" s="238" t="s">
        <v>1</v>
      </c>
      <c r="E154" s="239" t="s">
        <v>565</v>
      </c>
      <c r="F154" s="240">
        <v>932215</v>
      </c>
      <c r="G154" s="241" t="s">
        <v>130</v>
      </c>
      <c r="H154" s="388" t="s">
        <v>1277</v>
      </c>
      <c r="I154" s="259">
        <v>8693807220560</v>
      </c>
      <c r="J154" s="243">
        <v>12</v>
      </c>
      <c r="K154" s="244">
        <v>17</v>
      </c>
      <c r="L154" s="244">
        <v>18</v>
      </c>
      <c r="M154" s="244">
        <v>12</v>
      </c>
      <c r="N154" s="244">
        <v>39</v>
      </c>
      <c r="O154" s="244">
        <v>38.5</v>
      </c>
      <c r="P154" s="244">
        <v>38</v>
      </c>
      <c r="Q154" s="245">
        <v>5.7056999999999997E-2</v>
      </c>
      <c r="R154" s="303">
        <v>8.5</v>
      </c>
      <c r="S154" s="327">
        <f t="shared" si="6"/>
        <v>58.5</v>
      </c>
      <c r="T154" s="504">
        <f t="shared" si="7"/>
        <v>331.5</v>
      </c>
      <c r="U154" s="261">
        <v>390</v>
      </c>
      <c r="V154" s="261">
        <v>460</v>
      </c>
      <c r="W154" s="261"/>
      <c r="X154" s="261">
        <f t="shared" si="8"/>
        <v>0</v>
      </c>
      <c r="Y154" s="501" t="s">
        <v>2685</v>
      </c>
      <c r="Z154" s="205">
        <v>0</v>
      </c>
      <c r="AA154" s="461"/>
    </row>
    <row r="155" spans="1:27" ht="94.5" customHeight="1" thickBot="1">
      <c r="B155" s="236" t="s">
        <v>563</v>
      </c>
      <c r="C155" s="287"/>
      <c r="D155" s="238" t="s">
        <v>1</v>
      </c>
      <c r="E155" s="239" t="s">
        <v>772</v>
      </c>
      <c r="F155" s="240">
        <v>932216</v>
      </c>
      <c r="G155" s="241" t="s">
        <v>130</v>
      </c>
      <c r="H155" s="391" t="s">
        <v>1279</v>
      </c>
      <c r="I155" s="259">
        <v>8693807224681</v>
      </c>
      <c r="J155" s="385">
        <v>12</v>
      </c>
      <c r="K155" s="244">
        <v>32.299999999999997</v>
      </c>
      <c r="L155" s="244">
        <v>12.4</v>
      </c>
      <c r="M155" s="244">
        <v>9.8000000000000007</v>
      </c>
      <c r="N155" s="244">
        <v>51.6</v>
      </c>
      <c r="O155" s="244">
        <v>30.7</v>
      </c>
      <c r="P155" s="244">
        <v>34</v>
      </c>
      <c r="Q155" s="245">
        <v>5.3860080000000005E-2</v>
      </c>
      <c r="R155" s="303">
        <v>7.9</v>
      </c>
      <c r="S155" s="327">
        <f t="shared" si="6"/>
        <v>76.5</v>
      </c>
      <c r="T155" s="504">
        <f t="shared" si="7"/>
        <v>433.5</v>
      </c>
      <c r="U155" s="261">
        <v>510</v>
      </c>
      <c r="V155" s="261">
        <v>600</v>
      </c>
      <c r="W155" s="261"/>
      <c r="X155" s="261">
        <f t="shared" si="8"/>
        <v>0</v>
      </c>
      <c r="Y155" s="205">
        <v>11</v>
      </c>
      <c r="Z155" s="205" t="s">
        <v>2689</v>
      </c>
      <c r="AA155" s="461"/>
    </row>
    <row r="156" spans="1:27" ht="71.25" customHeight="1" thickBot="1">
      <c r="B156" s="206" t="s">
        <v>563</v>
      </c>
      <c r="C156" s="393"/>
      <c r="D156" s="264" t="s">
        <v>1</v>
      </c>
      <c r="E156" s="265" t="s">
        <v>773</v>
      </c>
      <c r="F156" s="269">
        <v>932217</v>
      </c>
      <c r="G156" s="270" t="s">
        <v>130</v>
      </c>
      <c r="H156" s="477" t="s">
        <v>1280</v>
      </c>
      <c r="I156" s="295">
        <v>8693807224698</v>
      </c>
      <c r="J156" s="394">
        <v>12</v>
      </c>
      <c r="K156" s="272">
        <v>25.5</v>
      </c>
      <c r="L156" s="272">
        <v>11</v>
      </c>
      <c r="M156" s="272">
        <v>11</v>
      </c>
      <c r="N156" s="272">
        <v>45.8</v>
      </c>
      <c r="O156" s="272">
        <v>27.3</v>
      </c>
      <c r="P156" s="272">
        <v>36</v>
      </c>
      <c r="Q156" s="300">
        <v>4.5012239999999995E-2</v>
      </c>
      <c r="R156" s="309">
        <v>9.4</v>
      </c>
      <c r="S156" s="327">
        <f t="shared" si="6"/>
        <v>73.5</v>
      </c>
      <c r="T156" s="504">
        <f t="shared" si="7"/>
        <v>416.5</v>
      </c>
      <c r="U156" s="298">
        <v>490</v>
      </c>
      <c r="V156" s="298">
        <v>580</v>
      </c>
      <c r="W156" s="298"/>
      <c r="X156" s="298">
        <f t="shared" si="8"/>
        <v>0</v>
      </c>
      <c r="Y156" s="205">
        <v>76</v>
      </c>
      <c r="Z156" s="205" t="s">
        <v>2689</v>
      </c>
      <c r="AA156" s="461"/>
    </row>
    <row r="157" spans="1:27" ht="22.5" customHeight="1" thickBot="1">
      <c r="B157" s="195"/>
      <c r="C157" s="196"/>
      <c r="D157" s="196"/>
      <c r="E157" s="197"/>
      <c r="F157" s="198"/>
      <c r="G157" s="196"/>
      <c r="H157" s="199" t="s">
        <v>192</v>
      </c>
      <c r="I157" s="196"/>
      <c r="J157" s="200"/>
      <c r="K157" s="201"/>
      <c r="L157" s="201"/>
      <c r="M157" s="201"/>
      <c r="N157" s="201"/>
      <c r="O157" s="201"/>
      <c r="P157" s="201"/>
      <c r="Q157" s="202"/>
      <c r="R157" s="203"/>
      <c r="S157" s="327">
        <f t="shared" si="6"/>
        <v>0</v>
      </c>
      <c r="T157" s="504">
        <f t="shared" si="7"/>
        <v>0</v>
      </c>
      <c r="U157" s="204">
        <v>0</v>
      </c>
      <c r="V157" s="204">
        <v>0</v>
      </c>
      <c r="W157" s="204"/>
      <c r="X157" s="204">
        <f t="shared" si="8"/>
        <v>0</v>
      </c>
      <c r="Y157" s="205"/>
      <c r="Z157" s="205"/>
      <c r="AA157" s="461"/>
    </row>
    <row r="158" spans="1:27" ht="78" customHeight="1" thickBot="1">
      <c r="B158" s="286" t="s">
        <v>1738</v>
      </c>
      <c r="C158" s="362"/>
      <c r="D158" s="238" t="s">
        <v>1</v>
      </c>
      <c r="E158" s="370" t="s">
        <v>56</v>
      </c>
      <c r="F158" s="240">
        <v>932128</v>
      </c>
      <c r="G158" s="241" t="s">
        <v>130</v>
      </c>
      <c r="H158" s="395" t="s">
        <v>1265</v>
      </c>
      <c r="I158" s="343">
        <v>8693807208834</v>
      </c>
      <c r="J158" s="243">
        <v>12</v>
      </c>
      <c r="K158" s="244">
        <v>5.5</v>
      </c>
      <c r="L158" s="244">
        <v>7.5</v>
      </c>
      <c r="M158" s="244">
        <v>5.5</v>
      </c>
      <c r="N158" s="244">
        <v>37.200000000000003</v>
      </c>
      <c r="O158" s="244">
        <v>23.8</v>
      </c>
      <c r="P158" s="244">
        <v>24.3</v>
      </c>
      <c r="Q158" s="245">
        <v>2.1100000000000001E-2</v>
      </c>
      <c r="R158" s="303">
        <v>5.0999999999999996</v>
      </c>
      <c r="S158" s="327">
        <f t="shared" si="6"/>
        <v>45</v>
      </c>
      <c r="T158" s="504">
        <f t="shared" si="7"/>
        <v>255</v>
      </c>
      <c r="U158" s="495">
        <v>300</v>
      </c>
      <c r="V158" s="495">
        <v>360</v>
      </c>
      <c r="W158" s="495"/>
      <c r="X158" s="495">
        <f t="shared" si="8"/>
        <v>0</v>
      </c>
      <c r="Y158" s="501" t="s">
        <v>2685</v>
      </c>
      <c r="Z158" s="205" t="s">
        <v>2689</v>
      </c>
      <c r="AA158" s="461"/>
    </row>
    <row r="159" spans="1:27" ht="78" customHeight="1" thickBot="1">
      <c r="B159" s="257" t="s">
        <v>474</v>
      </c>
      <c r="C159" s="396"/>
      <c r="D159" s="238" t="s">
        <v>1</v>
      </c>
      <c r="E159" s="370" t="s">
        <v>1627</v>
      </c>
      <c r="F159" s="285">
        <v>935716</v>
      </c>
      <c r="G159" s="241" t="s">
        <v>130</v>
      </c>
      <c r="H159" s="395" t="s">
        <v>2684</v>
      </c>
      <c r="I159" s="259">
        <v>8693807227262</v>
      </c>
      <c r="J159" s="243">
        <v>6</v>
      </c>
      <c r="K159" s="244">
        <v>12.7</v>
      </c>
      <c r="L159" s="244">
        <v>7</v>
      </c>
      <c r="M159" s="244">
        <v>31</v>
      </c>
      <c r="N159" s="244">
        <v>32.200000000000003</v>
      </c>
      <c r="O159" s="244">
        <v>26.8</v>
      </c>
      <c r="P159" s="244">
        <v>22.6</v>
      </c>
      <c r="Q159" s="245">
        <v>1.9502896000000006E-2</v>
      </c>
      <c r="R159" s="303">
        <v>5.4</v>
      </c>
      <c r="S159" s="327">
        <f t="shared" si="6"/>
        <v>148.5</v>
      </c>
      <c r="T159" s="504">
        <f t="shared" si="7"/>
        <v>841.5</v>
      </c>
      <c r="U159" s="493">
        <v>990</v>
      </c>
      <c r="V159" s="493">
        <v>1170</v>
      </c>
      <c r="W159" s="493"/>
      <c r="X159" s="493">
        <f t="shared" si="8"/>
        <v>0</v>
      </c>
      <c r="Y159" s="501" t="s">
        <v>2685</v>
      </c>
      <c r="Z159" s="205" t="s">
        <v>2689</v>
      </c>
      <c r="AA159" s="461"/>
    </row>
    <row r="160" spans="1:27" ht="75" customHeight="1" thickBot="1">
      <c r="B160" s="262" t="s">
        <v>1737</v>
      </c>
      <c r="C160" s="320"/>
      <c r="D160" s="304" t="s">
        <v>1</v>
      </c>
      <c r="E160" s="265" t="s">
        <v>35</v>
      </c>
      <c r="F160" s="305">
        <v>932136</v>
      </c>
      <c r="G160" s="306" t="s">
        <v>130</v>
      </c>
      <c r="H160" s="469" t="s">
        <v>1252</v>
      </c>
      <c r="I160" s="486">
        <v>8693807116443</v>
      </c>
      <c r="J160" s="321">
        <v>10</v>
      </c>
      <c r="K160" s="307">
        <v>7.5</v>
      </c>
      <c r="L160" s="307">
        <v>28</v>
      </c>
      <c r="M160" s="307">
        <v>36</v>
      </c>
      <c r="N160" s="307">
        <v>38</v>
      </c>
      <c r="O160" s="307">
        <v>37.5</v>
      </c>
      <c r="P160" s="307">
        <v>59</v>
      </c>
      <c r="Q160" s="308">
        <v>8.4074999999999997E-2</v>
      </c>
      <c r="R160" s="309">
        <v>9.5</v>
      </c>
      <c r="S160" s="327">
        <f t="shared" si="6"/>
        <v>102</v>
      </c>
      <c r="T160" s="504">
        <f t="shared" si="7"/>
        <v>578</v>
      </c>
      <c r="U160" s="487">
        <v>680</v>
      </c>
      <c r="V160" s="487">
        <v>800</v>
      </c>
      <c r="W160" s="487"/>
      <c r="X160" s="487">
        <f t="shared" si="8"/>
        <v>0</v>
      </c>
      <c r="Y160" s="501" t="s">
        <v>2685</v>
      </c>
      <c r="Z160" s="205" t="s">
        <v>2689</v>
      </c>
      <c r="AA160" s="461"/>
    </row>
    <row r="161" spans="1:27" ht="75" customHeight="1" thickBot="1">
      <c r="A161" s="169" t="s">
        <v>1819</v>
      </c>
      <c r="B161" s="262" t="s">
        <v>1738</v>
      </c>
      <c r="C161" s="320"/>
      <c r="D161" s="304" t="s">
        <v>1</v>
      </c>
      <c r="E161" s="265" t="s">
        <v>35</v>
      </c>
      <c r="F161" s="397">
        <v>943596</v>
      </c>
      <c r="G161" s="306" t="s">
        <v>130</v>
      </c>
      <c r="H161" s="469" t="s">
        <v>1252</v>
      </c>
      <c r="I161" s="486">
        <v>8693807116443</v>
      </c>
      <c r="J161" s="321">
        <v>10</v>
      </c>
      <c r="K161" s="307">
        <v>7.5</v>
      </c>
      <c r="L161" s="307">
        <v>28</v>
      </c>
      <c r="M161" s="307">
        <v>36</v>
      </c>
      <c r="N161" s="307">
        <v>38</v>
      </c>
      <c r="O161" s="307">
        <v>37.5</v>
      </c>
      <c r="P161" s="307">
        <v>59</v>
      </c>
      <c r="Q161" s="308">
        <v>8.4074999999999997E-2</v>
      </c>
      <c r="R161" s="309">
        <v>9.5</v>
      </c>
      <c r="S161" s="327">
        <f t="shared" si="6"/>
        <v>102</v>
      </c>
      <c r="T161" s="504">
        <f t="shared" si="7"/>
        <v>578</v>
      </c>
      <c r="U161" s="487">
        <v>680</v>
      </c>
      <c r="V161" s="487">
        <v>800</v>
      </c>
      <c r="W161" s="487"/>
      <c r="X161" s="487">
        <f t="shared" si="8"/>
        <v>0</v>
      </c>
      <c r="Y161" s="501" t="s">
        <v>2685</v>
      </c>
      <c r="Z161" s="205"/>
      <c r="AA161" s="461"/>
    </row>
    <row r="162" spans="1:27" ht="22.5" customHeight="1" thickBot="1">
      <c r="B162" s="195"/>
      <c r="C162" s="196"/>
      <c r="D162" s="196"/>
      <c r="E162" s="197"/>
      <c r="F162" s="198"/>
      <c r="G162" s="196"/>
      <c r="H162" s="199" t="s">
        <v>1188</v>
      </c>
      <c r="I162" s="196"/>
      <c r="J162" s="200"/>
      <c r="K162" s="201"/>
      <c r="L162" s="201"/>
      <c r="M162" s="201"/>
      <c r="N162" s="201"/>
      <c r="O162" s="201"/>
      <c r="P162" s="201"/>
      <c r="Q162" s="202"/>
      <c r="R162" s="203"/>
      <c r="S162" s="327">
        <f t="shared" si="6"/>
        <v>0</v>
      </c>
      <c r="T162" s="504">
        <f t="shared" si="7"/>
        <v>0</v>
      </c>
      <c r="U162" s="204">
        <v>0</v>
      </c>
      <c r="V162" s="204">
        <v>0</v>
      </c>
      <c r="W162" s="204"/>
      <c r="X162" s="204">
        <f t="shared" si="8"/>
        <v>0</v>
      </c>
      <c r="Y162" s="205"/>
      <c r="Z162" s="205"/>
      <c r="AA162" s="461"/>
    </row>
    <row r="163" spans="1:27" ht="91.5" customHeight="1" thickBot="1">
      <c r="B163" s="252" t="s">
        <v>1739</v>
      </c>
      <c r="C163" s="207"/>
      <c r="D163" s="208" t="s">
        <v>1</v>
      </c>
      <c r="E163" s="209" t="s">
        <v>33</v>
      </c>
      <c r="F163" s="210">
        <v>932137</v>
      </c>
      <c r="G163" s="278" t="s">
        <v>130</v>
      </c>
      <c r="H163" s="212" t="s">
        <v>1266</v>
      </c>
      <c r="I163" s="485">
        <v>8693807167391</v>
      </c>
      <c r="J163" s="213">
        <v>12</v>
      </c>
      <c r="K163" s="214">
        <v>12</v>
      </c>
      <c r="L163" s="214">
        <v>7</v>
      </c>
      <c r="M163" s="214">
        <v>31</v>
      </c>
      <c r="N163" s="214">
        <v>38.5</v>
      </c>
      <c r="O163" s="214">
        <v>30.5</v>
      </c>
      <c r="P163" s="214">
        <v>35</v>
      </c>
      <c r="Q163" s="215">
        <v>4.1000000000000002E-2</v>
      </c>
      <c r="R163" s="360">
        <v>6.6</v>
      </c>
      <c r="S163" s="327">
        <f t="shared" si="6"/>
        <v>40.5</v>
      </c>
      <c r="T163" s="504">
        <f t="shared" si="7"/>
        <v>229.5</v>
      </c>
      <c r="U163" s="424">
        <v>270</v>
      </c>
      <c r="V163" s="424">
        <v>320</v>
      </c>
      <c r="W163" s="424"/>
      <c r="X163" s="424">
        <f t="shared" si="8"/>
        <v>0</v>
      </c>
      <c r="Y163" s="205">
        <v>27</v>
      </c>
      <c r="Z163" s="205" t="s">
        <v>2689</v>
      </c>
      <c r="AA163" s="461"/>
    </row>
    <row r="164" spans="1:27" ht="91.5" customHeight="1" thickBot="1">
      <c r="A164" s="169" t="s">
        <v>1819</v>
      </c>
      <c r="B164" s="286" t="s">
        <v>1740</v>
      </c>
      <c r="C164" s="288"/>
      <c r="D164" s="238" t="s">
        <v>1</v>
      </c>
      <c r="E164" s="239" t="s">
        <v>33</v>
      </c>
      <c r="F164" s="240">
        <v>943627</v>
      </c>
      <c r="G164" s="241" t="s">
        <v>130</v>
      </c>
      <c r="H164" s="242" t="s">
        <v>1266</v>
      </c>
      <c r="I164" s="259">
        <v>8693807167391</v>
      </c>
      <c r="J164" s="243">
        <v>12</v>
      </c>
      <c r="K164" s="244">
        <v>12</v>
      </c>
      <c r="L164" s="244">
        <v>7</v>
      </c>
      <c r="M164" s="244">
        <v>31</v>
      </c>
      <c r="N164" s="244">
        <v>38.5</v>
      </c>
      <c r="O164" s="244">
        <v>30.5</v>
      </c>
      <c r="P164" s="244">
        <v>35</v>
      </c>
      <c r="Q164" s="245">
        <v>4.1000000000000002E-2</v>
      </c>
      <c r="R164" s="303">
        <v>6.6</v>
      </c>
      <c r="S164" s="327">
        <f t="shared" si="6"/>
        <v>40.5</v>
      </c>
      <c r="T164" s="504">
        <f t="shared" si="7"/>
        <v>229.5</v>
      </c>
      <c r="U164" s="261">
        <v>270</v>
      </c>
      <c r="V164" s="261">
        <v>320</v>
      </c>
      <c r="W164" s="261"/>
      <c r="X164" s="261">
        <f t="shared" si="8"/>
        <v>0</v>
      </c>
      <c r="Y164" s="501" t="s">
        <v>2685</v>
      </c>
      <c r="Z164" s="205"/>
      <c r="AA164" s="461"/>
    </row>
    <row r="165" spans="1:27" ht="72" customHeight="1" thickBot="1">
      <c r="A165" s="169" t="s">
        <v>1819</v>
      </c>
      <c r="B165" s="286" t="s">
        <v>1739</v>
      </c>
      <c r="C165" s="288"/>
      <c r="D165" s="238" t="s">
        <v>1</v>
      </c>
      <c r="E165" s="239" t="s">
        <v>34</v>
      </c>
      <c r="F165" s="240">
        <v>932138</v>
      </c>
      <c r="G165" s="241" t="s">
        <v>130</v>
      </c>
      <c r="H165" s="242" t="s">
        <v>1258</v>
      </c>
      <c r="I165" s="259">
        <v>8693807203327</v>
      </c>
      <c r="J165" s="243">
        <v>12</v>
      </c>
      <c r="K165" s="244">
        <v>34</v>
      </c>
      <c r="L165" s="244">
        <v>12</v>
      </c>
      <c r="M165" s="244">
        <v>7</v>
      </c>
      <c r="N165" s="244">
        <v>30.5</v>
      </c>
      <c r="O165" s="244">
        <v>38</v>
      </c>
      <c r="P165" s="244">
        <v>36.5</v>
      </c>
      <c r="Q165" s="245">
        <v>4.1599999999999998E-2</v>
      </c>
      <c r="R165" s="303">
        <v>6.0960000000000001</v>
      </c>
      <c r="S165" s="327">
        <f t="shared" si="6"/>
        <v>45</v>
      </c>
      <c r="T165" s="504">
        <f t="shared" si="7"/>
        <v>255</v>
      </c>
      <c r="U165" s="261">
        <v>300</v>
      </c>
      <c r="V165" s="261">
        <v>360</v>
      </c>
      <c r="W165" s="261"/>
      <c r="X165" s="261">
        <f t="shared" si="8"/>
        <v>0</v>
      </c>
      <c r="Y165" s="501" t="s">
        <v>2685</v>
      </c>
      <c r="Z165" s="205"/>
      <c r="AA165" s="461"/>
    </row>
    <row r="166" spans="1:27" ht="72" customHeight="1" thickBot="1">
      <c r="A166" s="169" t="s">
        <v>1819</v>
      </c>
      <c r="B166" s="286" t="s">
        <v>1740</v>
      </c>
      <c r="C166" s="288"/>
      <c r="D166" s="238" t="s">
        <v>1</v>
      </c>
      <c r="E166" s="239" t="s">
        <v>34</v>
      </c>
      <c r="F166" s="240">
        <v>943620</v>
      </c>
      <c r="G166" s="241" t="s">
        <v>130</v>
      </c>
      <c r="H166" s="242" t="s">
        <v>1258</v>
      </c>
      <c r="I166" s="259">
        <v>8693807203327</v>
      </c>
      <c r="J166" s="243">
        <v>12</v>
      </c>
      <c r="K166" s="244">
        <v>34</v>
      </c>
      <c r="L166" s="244">
        <v>12</v>
      </c>
      <c r="M166" s="244">
        <v>7</v>
      </c>
      <c r="N166" s="244">
        <v>30.5</v>
      </c>
      <c r="O166" s="244">
        <v>38</v>
      </c>
      <c r="P166" s="244">
        <v>36.5</v>
      </c>
      <c r="Q166" s="245">
        <v>4.1599999999999998E-2</v>
      </c>
      <c r="R166" s="303">
        <v>6.0960000000000001</v>
      </c>
      <c r="S166" s="327">
        <f t="shared" si="6"/>
        <v>45</v>
      </c>
      <c r="T166" s="504">
        <f t="shared" si="7"/>
        <v>255</v>
      </c>
      <c r="U166" s="261">
        <v>300</v>
      </c>
      <c r="V166" s="261">
        <v>360</v>
      </c>
      <c r="W166" s="261"/>
      <c r="X166" s="261">
        <f t="shared" si="8"/>
        <v>0</v>
      </c>
      <c r="Y166" s="501" t="s">
        <v>2685</v>
      </c>
      <c r="Z166" s="205"/>
      <c r="AA166" s="461"/>
    </row>
    <row r="167" spans="1:27" ht="96" customHeight="1" thickBot="1">
      <c r="B167" s="262" t="s">
        <v>1740</v>
      </c>
      <c r="C167" s="299"/>
      <c r="D167" s="264" t="s">
        <v>1</v>
      </c>
      <c r="E167" s="265" t="s">
        <v>1563</v>
      </c>
      <c r="F167" s="305">
        <v>947571</v>
      </c>
      <c r="G167" s="302" t="s">
        <v>130</v>
      </c>
      <c r="H167" s="469" t="s">
        <v>1551</v>
      </c>
      <c r="I167" s="486">
        <v>8693807227040</v>
      </c>
      <c r="J167" s="271">
        <v>8</v>
      </c>
      <c r="K167" s="272">
        <v>7.5</v>
      </c>
      <c r="L167" s="272">
        <v>31</v>
      </c>
      <c r="M167" s="272">
        <v>0.32</v>
      </c>
      <c r="N167" s="272">
        <v>17.5</v>
      </c>
      <c r="O167" s="272">
        <v>32.5</v>
      </c>
      <c r="P167" s="272">
        <v>20</v>
      </c>
      <c r="Q167" s="300">
        <v>1.1375E-2</v>
      </c>
      <c r="R167" s="309">
        <v>2.78</v>
      </c>
      <c r="S167" s="327">
        <f t="shared" si="6"/>
        <v>40.5</v>
      </c>
      <c r="T167" s="504">
        <f t="shared" si="7"/>
        <v>229.5</v>
      </c>
      <c r="U167" s="487">
        <v>270</v>
      </c>
      <c r="V167" s="487">
        <v>320</v>
      </c>
      <c r="W167" s="487"/>
      <c r="X167" s="487">
        <f t="shared" si="8"/>
        <v>0</v>
      </c>
      <c r="Y167" s="501" t="s">
        <v>2685</v>
      </c>
      <c r="Z167" s="205" t="s">
        <v>2689</v>
      </c>
      <c r="AA167" s="461"/>
    </row>
    <row r="168" spans="1:27" ht="87" customHeight="1" thickBot="1">
      <c r="B168" s="262" t="s">
        <v>1745</v>
      </c>
      <c r="C168" s="299"/>
      <c r="D168" s="264" t="s">
        <v>1</v>
      </c>
      <c r="E168" s="265" t="s">
        <v>1564</v>
      </c>
      <c r="F168" s="305">
        <v>954403</v>
      </c>
      <c r="G168" s="302" t="s">
        <v>130</v>
      </c>
      <c r="H168" s="469" t="s">
        <v>1552</v>
      </c>
      <c r="I168" s="486">
        <v>8693807227385</v>
      </c>
      <c r="J168" s="271">
        <v>36</v>
      </c>
      <c r="K168" s="272">
        <v>5</v>
      </c>
      <c r="L168" s="272">
        <v>6.5</v>
      </c>
      <c r="M168" s="272">
        <v>34.5</v>
      </c>
      <c r="N168" s="272">
        <v>33.5</v>
      </c>
      <c r="O168" s="272">
        <v>45.5</v>
      </c>
      <c r="P168" s="272">
        <v>39</v>
      </c>
      <c r="Q168" s="300">
        <v>5.9445749999999999E-2</v>
      </c>
      <c r="R168" s="309">
        <v>12.3</v>
      </c>
      <c r="S168" s="327">
        <f t="shared" si="6"/>
        <v>51</v>
      </c>
      <c r="T168" s="504">
        <f t="shared" si="7"/>
        <v>289</v>
      </c>
      <c r="U168" s="487">
        <v>340</v>
      </c>
      <c r="V168" s="487">
        <v>400</v>
      </c>
      <c r="W168" s="487"/>
      <c r="X168" s="487">
        <f t="shared" si="8"/>
        <v>0</v>
      </c>
      <c r="Y168" s="501" t="s">
        <v>2685</v>
      </c>
      <c r="Z168" s="205" t="s">
        <v>2689</v>
      </c>
      <c r="AA168" s="461"/>
    </row>
    <row r="169" spans="1:27" ht="87" customHeight="1" thickBot="1">
      <c r="A169" s="169" t="s">
        <v>1819</v>
      </c>
      <c r="B169" s="262" t="s">
        <v>1746</v>
      </c>
      <c r="C169" s="299"/>
      <c r="D169" s="264" t="s">
        <v>1</v>
      </c>
      <c r="E169" s="265" t="s">
        <v>1564</v>
      </c>
      <c r="F169" s="305">
        <v>932142</v>
      </c>
      <c r="G169" s="302" t="s">
        <v>130</v>
      </c>
      <c r="H169" s="469" t="s">
        <v>1552</v>
      </c>
      <c r="I169" s="486">
        <v>8693807227385</v>
      </c>
      <c r="J169" s="271">
        <v>36</v>
      </c>
      <c r="K169" s="272">
        <v>5</v>
      </c>
      <c r="L169" s="272">
        <v>6.5</v>
      </c>
      <c r="M169" s="272">
        <v>34.5</v>
      </c>
      <c r="N169" s="272">
        <v>33.5</v>
      </c>
      <c r="O169" s="272">
        <v>45.5</v>
      </c>
      <c r="P169" s="272">
        <v>39</v>
      </c>
      <c r="Q169" s="300">
        <v>5.9445749999999999E-2</v>
      </c>
      <c r="R169" s="309">
        <v>12.3</v>
      </c>
      <c r="S169" s="327">
        <f t="shared" si="6"/>
        <v>51</v>
      </c>
      <c r="T169" s="504">
        <f t="shared" si="7"/>
        <v>289</v>
      </c>
      <c r="U169" s="487">
        <v>340</v>
      </c>
      <c r="V169" s="487">
        <v>400</v>
      </c>
      <c r="W169" s="487"/>
      <c r="X169" s="487">
        <f t="shared" si="8"/>
        <v>0</v>
      </c>
      <c r="Y169" s="501" t="s">
        <v>2685</v>
      </c>
      <c r="Z169" s="205"/>
      <c r="AA169" s="461"/>
    </row>
    <row r="170" spans="1:27" ht="87" customHeight="1" thickBot="1">
      <c r="A170" s="169" t="s">
        <v>1819</v>
      </c>
      <c r="B170" s="262" t="s">
        <v>1740</v>
      </c>
      <c r="C170" s="299"/>
      <c r="D170" s="264" t="s">
        <v>1</v>
      </c>
      <c r="E170" s="265" t="s">
        <v>1564</v>
      </c>
      <c r="F170" s="305">
        <v>943611</v>
      </c>
      <c r="G170" s="302" t="s">
        <v>130</v>
      </c>
      <c r="H170" s="469" t="s">
        <v>1552</v>
      </c>
      <c r="I170" s="486">
        <v>8693807227385</v>
      </c>
      <c r="J170" s="271">
        <v>36</v>
      </c>
      <c r="K170" s="272">
        <v>5</v>
      </c>
      <c r="L170" s="272">
        <v>6.5</v>
      </c>
      <c r="M170" s="272">
        <v>34.5</v>
      </c>
      <c r="N170" s="272">
        <v>33.5</v>
      </c>
      <c r="O170" s="272">
        <v>45.5</v>
      </c>
      <c r="P170" s="272">
        <v>39</v>
      </c>
      <c r="Q170" s="300">
        <v>5.9445749999999999E-2</v>
      </c>
      <c r="R170" s="309">
        <v>12.3</v>
      </c>
      <c r="S170" s="327">
        <f t="shared" si="6"/>
        <v>51</v>
      </c>
      <c r="T170" s="504">
        <f t="shared" si="7"/>
        <v>289</v>
      </c>
      <c r="U170" s="487">
        <v>340</v>
      </c>
      <c r="V170" s="487">
        <v>400</v>
      </c>
      <c r="W170" s="487"/>
      <c r="X170" s="487">
        <f t="shared" si="8"/>
        <v>0</v>
      </c>
      <c r="Y170" s="501" t="s">
        <v>2685</v>
      </c>
      <c r="Z170" s="205"/>
      <c r="AA170" s="461"/>
    </row>
    <row r="171" spans="1:27" ht="22.5" customHeight="1" thickBot="1">
      <c r="B171" s="195"/>
      <c r="C171" s="196"/>
      <c r="D171" s="196"/>
      <c r="E171" s="197"/>
      <c r="F171" s="198"/>
      <c r="G171" s="196"/>
      <c r="H171" s="199" t="s">
        <v>193</v>
      </c>
      <c r="I171" s="196"/>
      <c r="J171" s="200"/>
      <c r="K171" s="201"/>
      <c r="L171" s="201"/>
      <c r="M171" s="201"/>
      <c r="N171" s="201"/>
      <c r="O171" s="201"/>
      <c r="P171" s="201"/>
      <c r="Q171" s="202"/>
      <c r="R171" s="203"/>
      <c r="S171" s="327">
        <f t="shared" si="6"/>
        <v>0</v>
      </c>
      <c r="T171" s="504">
        <f t="shared" si="7"/>
        <v>0</v>
      </c>
      <c r="U171" s="204">
        <v>0</v>
      </c>
      <c r="V171" s="204">
        <v>0</v>
      </c>
      <c r="W171" s="204"/>
      <c r="X171" s="204">
        <f t="shared" si="8"/>
        <v>0</v>
      </c>
      <c r="Y171" s="205"/>
      <c r="Z171" s="205"/>
      <c r="AA171" s="461"/>
    </row>
    <row r="172" spans="1:27" ht="61.5" customHeight="1" thickBot="1">
      <c r="B172" s="286" t="s">
        <v>475</v>
      </c>
      <c r="C172" s="288"/>
      <c r="D172" s="238" t="s">
        <v>1</v>
      </c>
      <c r="E172" s="239" t="s">
        <v>150</v>
      </c>
      <c r="F172" s="230">
        <v>932144</v>
      </c>
      <c r="G172" s="231" t="s">
        <v>130</v>
      </c>
      <c r="H172" s="242" t="s">
        <v>1253</v>
      </c>
      <c r="I172" s="343">
        <v>8693807167568</v>
      </c>
      <c r="J172" s="243">
        <v>20</v>
      </c>
      <c r="K172" s="244">
        <v>31.5</v>
      </c>
      <c r="L172" s="244">
        <v>9</v>
      </c>
      <c r="M172" s="244">
        <v>4.5</v>
      </c>
      <c r="N172" s="244">
        <v>25</v>
      </c>
      <c r="O172" s="244">
        <v>33.5</v>
      </c>
      <c r="P172" s="244">
        <v>38</v>
      </c>
      <c r="Q172" s="245">
        <v>3.15E-2</v>
      </c>
      <c r="R172" s="303">
        <v>7.9</v>
      </c>
      <c r="S172" s="327">
        <f t="shared" si="6"/>
        <v>36</v>
      </c>
      <c r="T172" s="504">
        <f t="shared" si="7"/>
        <v>204</v>
      </c>
      <c r="U172" s="344">
        <v>240</v>
      </c>
      <c r="V172" s="344">
        <v>290</v>
      </c>
      <c r="W172" s="344"/>
      <c r="X172" s="344">
        <f t="shared" si="8"/>
        <v>0</v>
      </c>
      <c r="Y172" s="501" t="s">
        <v>2685</v>
      </c>
      <c r="Z172" s="205">
        <v>0</v>
      </c>
      <c r="AA172" s="461"/>
    </row>
    <row r="173" spans="1:27" ht="64.5" customHeight="1" thickBot="1">
      <c r="B173" s="286" t="s">
        <v>475</v>
      </c>
      <c r="C173" s="288"/>
      <c r="D173" s="238" t="s">
        <v>1</v>
      </c>
      <c r="E173" s="239" t="s">
        <v>643</v>
      </c>
      <c r="F173" s="240">
        <v>932146</v>
      </c>
      <c r="G173" s="241" t="s">
        <v>130</v>
      </c>
      <c r="H173" s="242" t="s">
        <v>1257</v>
      </c>
      <c r="I173" s="259">
        <v>8693807216372</v>
      </c>
      <c r="J173" s="243">
        <v>24</v>
      </c>
      <c r="K173" s="244">
        <v>9.1999999999999993</v>
      </c>
      <c r="L173" s="244">
        <v>3.4</v>
      </c>
      <c r="M173" s="244">
        <v>22.5</v>
      </c>
      <c r="N173" s="244">
        <v>30</v>
      </c>
      <c r="O173" s="244">
        <v>24.5</v>
      </c>
      <c r="P173" s="244">
        <v>32</v>
      </c>
      <c r="Q173" s="245">
        <v>2.3519999999999999E-2</v>
      </c>
      <c r="R173" s="303">
        <v>6.14</v>
      </c>
      <c r="S173" s="327">
        <f t="shared" si="6"/>
        <v>39</v>
      </c>
      <c r="T173" s="504">
        <f t="shared" si="7"/>
        <v>221</v>
      </c>
      <c r="U173" s="261">
        <v>260</v>
      </c>
      <c r="V173" s="261">
        <v>310</v>
      </c>
      <c r="W173" s="261"/>
      <c r="X173" s="261">
        <f t="shared" si="8"/>
        <v>0</v>
      </c>
      <c r="Y173" s="501" t="s">
        <v>2685</v>
      </c>
      <c r="Z173" s="205" t="s">
        <v>2689</v>
      </c>
      <c r="AA173" s="461"/>
    </row>
    <row r="174" spans="1:27" ht="57.75" customHeight="1" thickBot="1">
      <c r="B174" s="286" t="s">
        <v>475</v>
      </c>
      <c r="C174" s="288"/>
      <c r="D174" s="398" t="s">
        <v>1</v>
      </c>
      <c r="E174" s="239" t="s">
        <v>642</v>
      </c>
      <c r="F174" s="240">
        <v>932148</v>
      </c>
      <c r="G174" s="241" t="s">
        <v>130</v>
      </c>
      <c r="H174" s="242" t="s">
        <v>1267</v>
      </c>
      <c r="I174" s="259">
        <v>8693807210561</v>
      </c>
      <c r="J174" s="243">
        <v>12</v>
      </c>
      <c r="K174" s="244">
        <v>31</v>
      </c>
      <c r="L174" s="244">
        <v>11.6</v>
      </c>
      <c r="M174" s="244">
        <v>5.7</v>
      </c>
      <c r="N174" s="244">
        <v>25</v>
      </c>
      <c r="O174" s="244">
        <v>34</v>
      </c>
      <c r="P174" s="244">
        <v>34</v>
      </c>
      <c r="Q174" s="245">
        <v>2.8899999999999999E-2</v>
      </c>
      <c r="R174" s="303">
        <v>5.6</v>
      </c>
      <c r="S174" s="327">
        <f t="shared" si="6"/>
        <v>49.5</v>
      </c>
      <c r="T174" s="504">
        <f t="shared" si="7"/>
        <v>280.5</v>
      </c>
      <c r="U174" s="261">
        <v>330</v>
      </c>
      <c r="V174" s="261">
        <v>390</v>
      </c>
      <c r="W174" s="261"/>
      <c r="X174" s="261">
        <f t="shared" si="8"/>
        <v>0</v>
      </c>
      <c r="Y174" s="501" t="s">
        <v>2685</v>
      </c>
      <c r="Z174" s="205">
        <v>0</v>
      </c>
      <c r="AA174" s="461"/>
    </row>
    <row r="175" spans="1:27" ht="62.25" customHeight="1" thickBot="1">
      <c r="B175" s="286" t="s">
        <v>475</v>
      </c>
      <c r="C175" s="288"/>
      <c r="D175" s="238" t="s">
        <v>1</v>
      </c>
      <c r="E175" s="239" t="s">
        <v>152</v>
      </c>
      <c r="F175" s="240">
        <v>932149</v>
      </c>
      <c r="G175" s="241" t="s">
        <v>130</v>
      </c>
      <c r="H175" s="242" t="s">
        <v>1254</v>
      </c>
      <c r="I175" s="259">
        <v>8693807162150</v>
      </c>
      <c r="J175" s="243">
        <v>12</v>
      </c>
      <c r="K175" s="244">
        <v>31</v>
      </c>
      <c r="L175" s="244">
        <v>12</v>
      </c>
      <c r="M175" s="244">
        <v>7</v>
      </c>
      <c r="N175" s="244">
        <v>38</v>
      </c>
      <c r="O175" s="244">
        <v>30.5</v>
      </c>
      <c r="P175" s="244">
        <v>34.5</v>
      </c>
      <c r="Q175" s="245">
        <v>4.1000000000000002E-2</v>
      </c>
      <c r="R175" s="303">
        <v>6.9960000000000004</v>
      </c>
      <c r="S175" s="327">
        <f t="shared" si="6"/>
        <v>52.5</v>
      </c>
      <c r="T175" s="504">
        <f t="shared" si="7"/>
        <v>297.5</v>
      </c>
      <c r="U175" s="261">
        <v>350</v>
      </c>
      <c r="V175" s="261">
        <v>420</v>
      </c>
      <c r="W175" s="261"/>
      <c r="X175" s="261">
        <f t="shared" si="8"/>
        <v>0</v>
      </c>
      <c r="Y175" s="501" t="s">
        <v>2685</v>
      </c>
      <c r="Z175" s="205">
        <v>0</v>
      </c>
      <c r="AA175" s="461"/>
    </row>
    <row r="176" spans="1:27" ht="64.5" customHeight="1" thickBot="1">
      <c r="B176" s="329" t="s">
        <v>475</v>
      </c>
      <c r="C176" s="217"/>
      <c r="D176" s="218" t="s">
        <v>1</v>
      </c>
      <c r="E176" s="219" t="s">
        <v>659</v>
      </c>
      <c r="F176" s="220">
        <v>932150</v>
      </c>
      <c r="G176" s="221" t="s">
        <v>130</v>
      </c>
      <c r="H176" s="222" t="s">
        <v>1256</v>
      </c>
      <c r="I176" s="266">
        <v>8693807210592</v>
      </c>
      <c r="J176" s="223">
        <v>12</v>
      </c>
      <c r="K176" s="224">
        <v>38.5</v>
      </c>
      <c r="L176" s="224">
        <v>30</v>
      </c>
      <c r="M176" s="224">
        <v>34.5</v>
      </c>
      <c r="N176" s="224">
        <v>31</v>
      </c>
      <c r="O176" s="224">
        <v>39</v>
      </c>
      <c r="P176" s="224">
        <v>35</v>
      </c>
      <c r="Q176" s="225">
        <v>4.2314999999999998E-2</v>
      </c>
      <c r="R176" s="334">
        <v>7.13</v>
      </c>
      <c r="S176" s="327">
        <f t="shared" si="6"/>
        <v>48</v>
      </c>
      <c r="T176" s="504">
        <f t="shared" si="7"/>
        <v>272</v>
      </c>
      <c r="U176" s="291">
        <v>320</v>
      </c>
      <c r="V176" s="291">
        <v>380</v>
      </c>
      <c r="W176" s="291"/>
      <c r="X176" s="291">
        <f t="shared" si="8"/>
        <v>0</v>
      </c>
      <c r="Y176" s="501" t="s">
        <v>2685</v>
      </c>
      <c r="Z176" s="205" t="s">
        <v>2689</v>
      </c>
      <c r="AA176" s="461"/>
    </row>
    <row r="177" spans="1:27" ht="77.25" customHeight="1" thickBot="1">
      <c r="B177" s="329" t="s">
        <v>475</v>
      </c>
      <c r="C177" s="217"/>
      <c r="D177" s="218" t="s">
        <v>1</v>
      </c>
      <c r="E177" s="219" t="s">
        <v>732</v>
      </c>
      <c r="F177" s="220">
        <v>932151</v>
      </c>
      <c r="G177" s="221" t="s">
        <v>130</v>
      </c>
      <c r="H177" s="222" t="s">
        <v>1255</v>
      </c>
      <c r="I177" s="266">
        <v>8693807210578</v>
      </c>
      <c r="J177" s="223">
        <v>10</v>
      </c>
      <c r="K177" s="224">
        <v>37.5</v>
      </c>
      <c r="L177" s="224">
        <v>11.2</v>
      </c>
      <c r="M177" s="224">
        <v>5</v>
      </c>
      <c r="N177" s="224">
        <v>31</v>
      </c>
      <c r="O177" s="224">
        <v>40</v>
      </c>
      <c r="P177" s="224">
        <v>25</v>
      </c>
      <c r="Q177" s="225">
        <v>3.1E-2</v>
      </c>
      <c r="R177" s="334">
        <v>5.21</v>
      </c>
      <c r="S177" s="327">
        <f t="shared" si="6"/>
        <v>67.5</v>
      </c>
      <c r="T177" s="504">
        <f t="shared" si="7"/>
        <v>382.5</v>
      </c>
      <c r="U177" s="291">
        <v>450</v>
      </c>
      <c r="V177" s="291">
        <v>530</v>
      </c>
      <c r="W177" s="291"/>
      <c r="X177" s="291">
        <f t="shared" si="8"/>
        <v>0</v>
      </c>
      <c r="Y177" s="501" t="s">
        <v>2685</v>
      </c>
      <c r="Z177" s="205" t="s">
        <v>2689</v>
      </c>
      <c r="AA177" s="461"/>
    </row>
    <row r="178" spans="1:27" ht="96" customHeight="1" thickBot="1">
      <c r="B178" s="262" t="s">
        <v>1329</v>
      </c>
      <c r="C178" s="299"/>
      <c r="D178" s="264" t="s">
        <v>1</v>
      </c>
      <c r="E178" s="265" t="s">
        <v>1312</v>
      </c>
      <c r="F178" s="269">
        <v>932152</v>
      </c>
      <c r="G178" s="270" t="s">
        <v>130</v>
      </c>
      <c r="H178" s="469" t="s">
        <v>1322</v>
      </c>
      <c r="I178" s="295">
        <v>8693807226548</v>
      </c>
      <c r="J178" s="271">
        <v>12</v>
      </c>
      <c r="K178" s="272">
        <v>10</v>
      </c>
      <c r="L178" s="272">
        <v>4.5999999999999996</v>
      </c>
      <c r="M178" s="272">
        <v>33.6</v>
      </c>
      <c r="N178" s="272">
        <v>32.5</v>
      </c>
      <c r="O178" s="272">
        <v>22</v>
      </c>
      <c r="P178" s="272">
        <v>36.5</v>
      </c>
      <c r="Q178" s="300">
        <v>2.5999999999999999E-2</v>
      </c>
      <c r="R178" s="309">
        <v>5.4</v>
      </c>
      <c r="S178" s="327">
        <f t="shared" si="6"/>
        <v>84</v>
      </c>
      <c r="T178" s="504">
        <f t="shared" si="7"/>
        <v>476</v>
      </c>
      <c r="U178" s="298">
        <v>560</v>
      </c>
      <c r="V178" s="298">
        <v>660</v>
      </c>
      <c r="W178" s="298"/>
      <c r="X178" s="298">
        <f t="shared" si="8"/>
        <v>0</v>
      </c>
      <c r="Y178" s="501" t="s">
        <v>2685</v>
      </c>
      <c r="Z178" s="205" t="s">
        <v>2689</v>
      </c>
      <c r="AA178" s="461"/>
    </row>
    <row r="179" spans="1:27" ht="22.5" customHeight="1" thickBot="1">
      <c r="B179" s="195"/>
      <c r="C179" s="196"/>
      <c r="D179" s="196"/>
      <c r="E179" s="197"/>
      <c r="F179" s="198"/>
      <c r="G179" s="196"/>
      <c r="H179" s="199" t="s">
        <v>194</v>
      </c>
      <c r="I179" s="196"/>
      <c r="J179" s="200"/>
      <c r="K179" s="201"/>
      <c r="L179" s="201"/>
      <c r="M179" s="201"/>
      <c r="N179" s="201"/>
      <c r="O179" s="201"/>
      <c r="P179" s="201"/>
      <c r="Q179" s="202"/>
      <c r="R179" s="203"/>
      <c r="S179" s="327">
        <f t="shared" si="6"/>
        <v>0</v>
      </c>
      <c r="T179" s="504">
        <f t="shared" si="7"/>
        <v>0</v>
      </c>
      <c r="U179" s="204">
        <v>0</v>
      </c>
      <c r="V179" s="204">
        <v>0</v>
      </c>
      <c r="W179" s="204"/>
      <c r="X179" s="204">
        <f t="shared" si="8"/>
        <v>0</v>
      </c>
      <c r="Y179" s="205"/>
      <c r="Z179" s="205"/>
      <c r="AA179" s="461"/>
    </row>
    <row r="180" spans="1:27" ht="91.5" customHeight="1" thickBot="1">
      <c r="B180" s="262" t="s">
        <v>1743</v>
      </c>
      <c r="C180" s="337"/>
      <c r="D180" s="304" t="s">
        <v>1</v>
      </c>
      <c r="E180" s="265" t="s">
        <v>541</v>
      </c>
      <c r="F180" s="210">
        <v>932153</v>
      </c>
      <c r="G180" s="278" t="s">
        <v>130</v>
      </c>
      <c r="H180" s="474" t="s">
        <v>1250</v>
      </c>
      <c r="I180" s="485">
        <v>8693807211322</v>
      </c>
      <c r="J180" s="321">
        <v>24</v>
      </c>
      <c r="K180" s="307">
        <v>7.5</v>
      </c>
      <c r="L180" s="307">
        <v>12</v>
      </c>
      <c r="M180" s="307">
        <v>19</v>
      </c>
      <c r="N180" s="307">
        <v>25</v>
      </c>
      <c r="O180" s="307">
        <v>47</v>
      </c>
      <c r="P180" s="307">
        <v>40</v>
      </c>
      <c r="Q180" s="308">
        <v>4.7E-2</v>
      </c>
      <c r="R180" s="309">
        <v>40</v>
      </c>
      <c r="S180" s="327">
        <f t="shared" si="6"/>
        <v>45</v>
      </c>
      <c r="T180" s="504">
        <f t="shared" si="7"/>
        <v>255</v>
      </c>
      <c r="U180" s="424">
        <v>300</v>
      </c>
      <c r="V180" s="424">
        <v>360</v>
      </c>
      <c r="W180" s="424"/>
      <c r="X180" s="424">
        <f t="shared" si="8"/>
        <v>0</v>
      </c>
      <c r="Y180" s="501" t="s">
        <v>2685</v>
      </c>
      <c r="Z180" s="205" t="s">
        <v>2689</v>
      </c>
      <c r="AA180" s="461"/>
    </row>
    <row r="181" spans="1:27" ht="91.5" customHeight="1" thickBot="1">
      <c r="A181" s="169" t="s">
        <v>1819</v>
      </c>
      <c r="B181" s="286" t="s">
        <v>1744</v>
      </c>
      <c r="C181" s="362"/>
      <c r="D181" s="238" t="s">
        <v>1</v>
      </c>
      <c r="E181" s="239" t="s">
        <v>541</v>
      </c>
      <c r="F181" s="240">
        <v>941900</v>
      </c>
      <c r="G181" s="241" t="s">
        <v>130</v>
      </c>
      <c r="H181" s="467" t="s">
        <v>1250</v>
      </c>
      <c r="I181" s="259">
        <v>8693807211322</v>
      </c>
      <c r="J181" s="243">
        <v>24</v>
      </c>
      <c r="K181" s="244">
        <v>7.5</v>
      </c>
      <c r="L181" s="244">
        <v>12</v>
      </c>
      <c r="M181" s="244">
        <v>19</v>
      </c>
      <c r="N181" s="244">
        <v>25</v>
      </c>
      <c r="O181" s="244">
        <v>47</v>
      </c>
      <c r="P181" s="244">
        <v>40</v>
      </c>
      <c r="Q181" s="245">
        <v>4.7E-2</v>
      </c>
      <c r="R181" s="303">
        <v>40</v>
      </c>
      <c r="S181" s="327">
        <f t="shared" si="6"/>
        <v>45</v>
      </c>
      <c r="T181" s="504">
        <f t="shared" si="7"/>
        <v>255</v>
      </c>
      <c r="U181" s="261">
        <v>300</v>
      </c>
      <c r="V181" s="261">
        <v>360</v>
      </c>
      <c r="W181" s="261"/>
      <c r="X181" s="261">
        <f t="shared" si="8"/>
        <v>0</v>
      </c>
      <c r="Y181" s="501" t="s">
        <v>2685</v>
      </c>
      <c r="Z181" s="205"/>
      <c r="AA181" s="461"/>
    </row>
    <row r="182" spans="1:27" ht="91.5" customHeight="1" thickBot="1">
      <c r="B182" s="286" t="s">
        <v>1567</v>
      </c>
      <c r="C182" s="336"/>
      <c r="D182" s="238"/>
      <c r="E182" s="239" t="s">
        <v>1599</v>
      </c>
      <c r="F182" s="240">
        <v>954401</v>
      </c>
      <c r="G182" s="241" t="s">
        <v>130</v>
      </c>
      <c r="H182" s="468" t="s">
        <v>1608</v>
      </c>
      <c r="I182" s="259">
        <v>8693807226500</v>
      </c>
      <c r="J182" s="271">
        <v>20</v>
      </c>
      <c r="K182" s="272">
        <v>12</v>
      </c>
      <c r="L182" s="244">
        <v>20</v>
      </c>
      <c r="M182" s="244">
        <v>20</v>
      </c>
      <c r="N182" s="272">
        <v>26</v>
      </c>
      <c r="O182" s="272">
        <v>45</v>
      </c>
      <c r="P182" s="272">
        <v>42.5</v>
      </c>
      <c r="Q182" s="300">
        <v>4.9724999999999998E-2</v>
      </c>
      <c r="R182" s="309">
        <v>10.4</v>
      </c>
      <c r="S182" s="327">
        <f t="shared" si="6"/>
        <v>63</v>
      </c>
      <c r="T182" s="504">
        <f t="shared" si="7"/>
        <v>357</v>
      </c>
      <c r="U182" s="261">
        <v>420</v>
      </c>
      <c r="V182" s="261">
        <v>500</v>
      </c>
      <c r="W182" s="261"/>
      <c r="X182" s="261">
        <f t="shared" si="8"/>
        <v>0</v>
      </c>
      <c r="Y182" s="501" t="s">
        <v>2685</v>
      </c>
      <c r="Z182" s="205" t="s">
        <v>2689</v>
      </c>
      <c r="AA182" s="461"/>
    </row>
    <row r="183" spans="1:27" ht="91.5" customHeight="1" thickBot="1">
      <c r="B183" s="286" t="s">
        <v>1569</v>
      </c>
      <c r="C183" s="336"/>
      <c r="D183" s="238" t="s">
        <v>1</v>
      </c>
      <c r="E183" s="239" t="s">
        <v>1556</v>
      </c>
      <c r="F183" s="240">
        <v>932155</v>
      </c>
      <c r="G183" s="241" t="s">
        <v>130</v>
      </c>
      <c r="H183" s="468" t="s">
        <v>1546</v>
      </c>
      <c r="I183" s="259">
        <v>8693807227330</v>
      </c>
      <c r="J183" s="271">
        <v>12</v>
      </c>
      <c r="K183" s="272">
        <v>13.5</v>
      </c>
      <c r="L183" s="244">
        <v>8.6</v>
      </c>
      <c r="M183" s="244">
        <v>21.5</v>
      </c>
      <c r="N183" s="272">
        <v>23</v>
      </c>
      <c r="O183" s="272">
        <v>28.5</v>
      </c>
      <c r="P183" s="272">
        <v>53</v>
      </c>
      <c r="Q183" s="300">
        <v>3.4741500000000002E-2</v>
      </c>
      <c r="R183" s="309">
        <v>7.4</v>
      </c>
      <c r="S183" s="327">
        <f t="shared" si="6"/>
        <v>60</v>
      </c>
      <c r="T183" s="504">
        <f t="shared" si="7"/>
        <v>340</v>
      </c>
      <c r="U183" s="261">
        <v>400</v>
      </c>
      <c r="V183" s="261">
        <v>470</v>
      </c>
      <c r="W183" s="261"/>
      <c r="X183" s="261">
        <f t="shared" si="8"/>
        <v>0</v>
      </c>
      <c r="Y183" s="501" t="s">
        <v>2685</v>
      </c>
      <c r="Z183" s="205" t="s">
        <v>2689</v>
      </c>
      <c r="AA183" s="461"/>
    </row>
    <row r="184" spans="1:27" ht="91.5" customHeight="1" thickBot="1">
      <c r="B184" s="286" t="s">
        <v>1569</v>
      </c>
      <c r="C184" s="336"/>
      <c r="D184" s="238" t="s">
        <v>1</v>
      </c>
      <c r="E184" s="239" t="s">
        <v>1558</v>
      </c>
      <c r="F184" s="240">
        <v>932158</v>
      </c>
      <c r="G184" s="241" t="s">
        <v>130</v>
      </c>
      <c r="H184" s="468" t="s">
        <v>1570</v>
      </c>
      <c r="I184" s="259">
        <v>8693807227170</v>
      </c>
      <c r="J184" s="271">
        <v>8</v>
      </c>
      <c r="K184" s="272">
        <v>22</v>
      </c>
      <c r="L184" s="244">
        <v>9.5</v>
      </c>
      <c r="M184" s="244">
        <v>27.8</v>
      </c>
      <c r="N184" s="272">
        <v>46</v>
      </c>
      <c r="O184" s="272">
        <v>39.5</v>
      </c>
      <c r="P184" s="272">
        <v>29.5</v>
      </c>
      <c r="Q184" s="300">
        <v>5.3601500000000003E-2</v>
      </c>
      <c r="R184" s="309">
        <v>6.6</v>
      </c>
      <c r="S184" s="327">
        <f t="shared" si="6"/>
        <v>88.5</v>
      </c>
      <c r="T184" s="504">
        <f t="shared" si="7"/>
        <v>501.5</v>
      </c>
      <c r="U184" s="261">
        <v>590</v>
      </c>
      <c r="V184" s="261">
        <v>700</v>
      </c>
      <c r="W184" s="261"/>
      <c r="X184" s="261">
        <f t="shared" si="8"/>
        <v>0</v>
      </c>
      <c r="Y184" s="501" t="s">
        <v>2685</v>
      </c>
      <c r="Z184" s="205" t="s">
        <v>2689</v>
      </c>
      <c r="AA184" s="461"/>
    </row>
    <row r="185" spans="1:27" ht="91.5" customHeight="1" thickBot="1">
      <c r="A185" s="169" t="s">
        <v>1819</v>
      </c>
      <c r="B185" s="286" t="s">
        <v>1567</v>
      </c>
      <c r="C185" s="336"/>
      <c r="D185" s="238" t="s">
        <v>1</v>
      </c>
      <c r="E185" s="239" t="s">
        <v>1558</v>
      </c>
      <c r="F185" s="240">
        <v>932157</v>
      </c>
      <c r="G185" s="241" t="s">
        <v>130</v>
      </c>
      <c r="H185" s="468" t="s">
        <v>1570</v>
      </c>
      <c r="I185" s="259">
        <v>8693807227170</v>
      </c>
      <c r="J185" s="271">
        <v>8</v>
      </c>
      <c r="K185" s="272">
        <v>22</v>
      </c>
      <c r="L185" s="244">
        <v>9.5</v>
      </c>
      <c r="M185" s="244">
        <v>27.8</v>
      </c>
      <c r="N185" s="272">
        <v>46</v>
      </c>
      <c r="O185" s="272">
        <v>39.5</v>
      </c>
      <c r="P185" s="272">
        <v>29.5</v>
      </c>
      <c r="Q185" s="300">
        <v>5.3601500000000003E-2</v>
      </c>
      <c r="R185" s="309">
        <v>6.6</v>
      </c>
      <c r="S185" s="327">
        <f t="shared" si="6"/>
        <v>88.5</v>
      </c>
      <c r="T185" s="504">
        <f t="shared" si="7"/>
        <v>501.5</v>
      </c>
      <c r="U185" s="261">
        <v>590</v>
      </c>
      <c r="V185" s="261">
        <v>700</v>
      </c>
      <c r="W185" s="261"/>
      <c r="X185" s="261">
        <f t="shared" si="8"/>
        <v>0</v>
      </c>
      <c r="Y185" s="205">
        <v>60</v>
      </c>
      <c r="Z185" s="205"/>
      <c r="AA185" s="461"/>
    </row>
    <row r="186" spans="1:27" ht="91.5" customHeight="1" thickBot="1">
      <c r="B186" s="286" t="s">
        <v>476</v>
      </c>
      <c r="C186" s="336"/>
      <c r="D186" s="238" t="s">
        <v>1</v>
      </c>
      <c r="E186" s="239" t="s">
        <v>1561</v>
      </c>
      <c r="F186" s="240">
        <v>932160</v>
      </c>
      <c r="G186" s="241" t="s">
        <v>130</v>
      </c>
      <c r="H186" s="468" t="s">
        <v>1625</v>
      </c>
      <c r="I186" s="259">
        <v>8693807227064</v>
      </c>
      <c r="J186" s="271">
        <v>6</v>
      </c>
      <c r="K186" s="272">
        <v>24.3</v>
      </c>
      <c r="L186" s="244">
        <v>10.1</v>
      </c>
      <c r="M186" s="244">
        <v>22.8</v>
      </c>
      <c r="N186" s="272">
        <v>50</v>
      </c>
      <c r="O186" s="272">
        <v>32.200000000000003</v>
      </c>
      <c r="P186" s="272">
        <v>24.2</v>
      </c>
      <c r="Q186" s="300">
        <v>3.8962000000000011E-2</v>
      </c>
      <c r="R186" s="309">
        <v>5.0999999999999996</v>
      </c>
      <c r="S186" s="327">
        <f t="shared" si="6"/>
        <v>150</v>
      </c>
      <c r="T186" s="504">
        <f t="shared" si="7"/>
        <v>850</v>
      </c>
      <c r="U186" s="261">
        <v>1000</v>
      </c>
      <c r="V186" s="261">
        <v>1180</v>
      </c>
      <c r="W186" s="261"/>
      <c r="X186" s="261">
        <f t="shared" si="8"/>
        <v>0</v>
      </c>
      <c r="Y186" s="501" t="s">
        <v>2685</v>
      </c>
      <c r="Z186" s="205" t="s">
        <v>2689</v>
      </c>
      <c r="AA186" s="461"/>
    </row>
    <row r="187" spans="1:27" ht="91.5" customHeight="1" thickBot="1">
      <c r="B187" s="286" t="s">
        <v>476</v>
      </c>
      <c r="C187" s="336"/>
      <c r="D187" s="238" t="s">
        <v>1</v>
      </c>
      <c r="E187" s="239" t="s">
        <v>1560</v>
      </c>
      <c r="F187" s="240">
        <v>932247</v>
      </c>
      <c r="G187" s="241" t="s">
        <v>130</v>
      </c>
      <c r="H187" s="468" t="s">
        <v>1549</v>
      </c>
      <c r="I187" s="259">
        <v>8693807227156</v>
      </c>
      <c r="J187" s="271">
        <v>8</v>
      </c>
      <c r="K187" s="272">
        <v>23.2</v>
      </c>
      <c r="L187" s="244">
        <v>8.5</v>
      </c>
      <c r="M187" s="244">
        <v>26.8</v>
      </c>
      <c r="N187" s="272">
        <v>48.2</v>
      </c>
      <c r="O187" s="272">
        <v>35.5</v>
      </c>
      <c r="P187" s="272">
        <v>28.5</v>
      </c>
      <c r="Q187" s="300">
        <v>4.8766350000000007E-2</v>
      </c>
      <c r="R187" s="309">
        <v>6.9</v>
      </c>
      <c r="S187" s="327">
        <f t="shared" si="6"/>
        <v>93</v>
      </c>
      <c r="T187" s="504">
        <f t="shared" si="7"/>
        <v>527</v>
      </c>
      <c r="U187" s="261">
        <v>620</v>
      </c>
      <c r="V187" s="261">
        <v>730</v>
      </c>
      <c r="W187" s="261"/>
      <c r="X187" s="261">
        <f t="shared" si="8"/>
        <v>0</v>
      </c>
      <c r="Y187" s="501" t="s">
        <v>2685</v>
      </c>
      <c r="Z187" s="205" t="s">
        <v>2689</v>
      </c>
      <c r="AA187" s="461"/>
    </row>
    <row r="188" spans="1:27" ht="103.5" customHeight="1" thickBot="1">
      <c r="B188" s="257" t="s">
        <v>476</v>
      </c>
      <c r="C188" s="284"/>
      <c r="D188" s="292" t="s">
        <v>1</v>
      </c>
      <c r="E188" s="239" t="s">
        <v>1648</v>
      </c>
      <c r="F188" s="285">
        <v>947017</v>
      </c>
      <c r="G188" s="241" t="s">
        <v>130</v>
      </c>
      <c r="H188" s="363" t="s">
        <v>1664</v>
      </c>
      <c r="I188" s="371">
        <v>8693807227736</v>
      </c>
      <c r="J188" s="243">
        <v>8</v>
      </c>
      <c r="K188" s="272">
        <v>24.3</v>
      </c>
      <c r="L188" s="244">
        <v>9.8000000000000007</v>
      </c>
      <c r="M188" s="244">
        <v>30.8</v>
      </c>
      <c r="N188" s="272">
        <v>41</v>
      </c>
      <c r="O188" s="272">
        <v>25.5</v>
      </c>
      <c r="P188" s="272">
        <v>63.2</v>
      </c>
      <c r="Q188" s="300">
        <v>6.6075600000000012E-2</v>
      </c>
      <c r="R188" s="309">
        <v>7.6</v>
      </c>
      <c r="S188" s="327">
        <f t="shared" si="6"/>
        <v>76.5</v>
      </c>
      <c r="T188" s="504">
        <f t="shared" si="7"/>
        <v>433.5</v>
      </c>
      <c r="U188" s="261">
        <v>510</v>
      </c>
      <c r="V188" s="261">
        <v>600</v>
      </c>
      <c r="W188" s="261"/>
      <c r="X188" s="261">
        <f t="shared" si="8"/>
        <v>0</v>
      </c>
      <c r="Y188" s="205">
        <v>33</v>
      </c>
      <c r="Z188" s="205" t="s">
        <v>2689</v>
      </c>
      <c r="AA188" s="461"/>
    </row>
    <row r="189" spans="1:27" ht="111" customHeight="1" thickBot="1">
      <c r="B189" s="257" t="s">
        <v>476</v>
      </c>
      <c r="C189" s="284"/>
      <c r="D189" s="292" t="s">
        <v>1</v>
      </c>
      <c r="E189" s="239" t="s">
        <v>1650</v>
      </c>
      <c r="F189" s="285">
        <v>947020</v>
      </c>
      <c r="G189" s="241" t="s">
        <v>130</v>
      </c>
      <c r="H189" s="467" t="s">
        <v>1665</v>
      </c>
      <c r="I189" s="243">
        <v>8693807227743</v>
      </c>
      <c r="J189" s="292">
        <v>6</v>
      </c>
      <c r="K189" s="292">
        <v>24.3</v>
      </c>
      <c r="L189" s="292">
        <v>9.8000000000000007</v>
      </c>
      <c r="M189" s="292">
        <v>28.1</v>
      </c>
      <c r="N189" s="292">
        <v>61</v>
      </c>
      <c r="O189" s="292">
        <v>25.5</v>
      </c>
      <c r="P189" s="292">
        <v>29.5</v>
      </c>
      <c r="Q189" s="399">
        <v>4.5887249999999997E-2</v>
      </c>
      <c r="R189" s="478">
        <v>7.35</v>
      </c>
      <c r="S189" s="327">
        <f t="shared" si="6"/>
        <v>102</v>
      </c>
      <c r="T189" s="504">
        <f t="shared" si="7"/>
        <v>578</v>
      </c>
      <c r="U189" s="261">
        <v>680</v>
      </c>
      <c r="V189" s="261">
        <v>800</v>
      </c>
      <c r="W189" s="261"/>
      <c r="X189" s="261">
        <f t="shared" si="8"/>
        <v>0</v>
      </c>
      <c r="Y189" s="501" t="s">
        <v>2685</v>
      </c>
      <c r="Z189" s="205" t="s">
        <v>2689</v>
      </c>
      <c r="AA189" s="461"/>
    </row>
    <row r="190" spans="1:27" ht="96" customHeight="1" thickBot="1">
      <c r="B190" s="286" t="s">
        <v>1815</v>
      </c>
      <c r="C190" s="299"/>
      <c r="D190" s="238" t="s">
        <v>1</v>
      </c>
      <c r="E190" s="239" t="s">
        <v>1295</v>
      </c>
      <c r="F190" s="240">
        <v>932163</v>
      </c>
      <c r="G190" s="241" t="s">
        <v>130</v>
      </c>
      <c r="H190" s="467" t="s">
        <v>1323</v>
      </c>
      <c r="I190" s="259">
        <v>8693807226388</v>
      </c>
      <c r="J190" s="271">
        <v>12</v>
      </c>
      <c r="K190" s="272">
        <v>12</v>
      </c>
      <c r="L190" s="244">
        <v>8.1999999999999993</v>
      </c>
      <c r="M190" s="244">
        <v>19.2</v>
      </c>
      <c r="N190" s="272">
        <v>25.5</v>
      </c>
      <c r="O190" s="272">
        <v>25.5</v>
      </c>
      <c r="P190" s="272">
        <v>40.5</v>
      </c>
      <c r="Q190" s="300">
        <v>2.5999999999999999E-2</v>
      </c>
      <c r="R190" s="309">
        <v>5.0999999999999996</v>
      </c>
      <c r="S190" s="327">
        <f t="shared" si="6"/>
        <v>55.5</v>
      </c>
      <c r="T190" s="504">
        <f t="shared" si="7"/>
        <v>314.5</v>
      </c>
      <c r="U190" s="261">
        <v>370</v>
      </c>
      <c r="V190" s="261">
        <v>440</v>
      </c>
      <c r="W190" s="261"/>
      <c r="X190" s="261">
        <f t="shared" si="8"/>
        <v>0</v>
      </c>
      <c r="Y190" s="501" t="s">
        <v>2685</v>
      </c>
      <c r="Z190" s="205" t="s">
        <v>2689</v>
      </c>
      <c r="AA190" s="461"/>
    </row>
    <row r="191" spans="1:27" ht="96" customHeight="1" thickBot="1">
      <c r="B191" s="286" t="s">
        <v>1567</v>
      </c>
      <c r="C191" s="299"/>
      <c r="D191" s="238" t="s">
        <v>1</v>
      </c>
      <c r="E191" s="239" t="s">
        <v>1557</v>
      </c>
      <c r="F191" s="240">
        <v>932164</v>
      </c>
      <c r="G191" s="241" t="s">
        <v>130</v>
      </c>
      <c r="H191" s="468" t="s">
        <v>1547</v>
      </c>
      <c r="I191" s="259">
        <v>8693807227163</v>
      </c>
      <c r="J191" s="271">
        <v>12</v>
      </c>
      <c r="K191" s="272">
        <v>10.5</v>
      </c>
      <c r="L191" s="244">
        <v>6.8</v>
      </c>
      <c r="M191" s="244">
        <v>18.5</v>
      </c>
      <c r="N191" s="272">
        <v>42.8</v>
      </c>
      <c r="O191" s="272">
        <v>22.2</v>
      </c>
      <c r="P191" s="272">
        <v>20.2</v>
      </c>
      <c r="Q191" s="300">
        <v>1.9193231999999998E-2</v>
      </c>
      <c r="R191" s="309">
        <v>5</v>
      </c>
      <c r="S191" s="327">
        <f t="shared" si="6"/>
        <v>49.5</v>
      </c>
      <c r="T191" s="504">
        <f t="shared" si="7"/>
        <v>280.5</v>
      </c>
      <c r="U191" s="261">
        <v>330</v>
      </c>
      <c r="V191" s="261">
        <v>390</v>
      </c>
      <c r="W191" s="261"/>
      <c r="X191" s="261">
        <f t="shared" si="8"/>
        <v>0</v>
      </c>
      <c r="Y191" s="501" t="s">
        <v>2685</v>
      </c>
      <c r="Z191" s="205" t="s">
        <v>2689</v>
      </c>
      <c r="AA191" s="461"/>
    </row>
    <row r="192" spans="1:27" ht="96" customHeight="1" thickBot="1">
      <c r="A192" s="169" t="s">
        <v>1819</v>
      </c>
      <c r="B192" s="286" t="s">
        <v>1569</v>
      </c>
      <c r="C192" s="299"/>
      <c r="D192" s="238" t="s">
        <v>1</v>
      </c>
      <c r="E192" s="239" t="s">
        <v>1557</v>
      </c>
      <c r="F192" s="240">
        <v>941902</v>
      </c>
      <c r="G192" s="241" t="s">
        <v>130</v>
      </c>
      <c r="H192" s="468" t="s">
        <v>1547</v>
      </c>
      <c r="I192" s="259">
        <v>8693807227163</v>
      </c>
      <c r="J192" s="271">
        <v>12</v>
      </c>
      <c r="K192" s="272">
        <v>10.5</v>
      </c>
      <c r="L192" s="244">
        <v>6.8</v>
      </c>
      <c r="M192" s="244">
        <v>18.5</v>
      </c>
      <c r="N192" s="272">
        <v>42.8</v>
      </c>
      <c r="O192" s="272">
        <v>22.2</v>
      </c>
      <c r="P192" s="272">
        <v>20.2</v>
      </c>
      <c r="Q192" s="300">
        <v>1.9193231999999998E-2</v>
      </c>
      <c r="R192" s="309">
        <v>5</v>
      </c>
      <c r="S192" s="327">
        <f t="shared" si="6"/>
        <v>49.5</v>
      </c>
      <c r="T192" s="504">
        <f t="shared" si="7"/>
        <v>280.5</v>
      </c>
      <c r="U192" s="261">
        <v>330</v>
      </c>
      <c r="V192" s="261">
        <v>390</v>
      </c>
      <c r="W192" s="261"/>
      <c r="X192" s="261">
        <f t="shared" si="8"/>
        <v>0</v>
      </c>
      <c r="Y192" s="501" t="s">
        <v>2685</v>
      </c>
      <c r="Z192" s="205"/>
      <c r="AA192" s="461"/>
    </row>
    <row r="193" spans="1:27" ht="96" customHeight="1" thickBot="1">
      <c r="B193" s="286" t="s">
        <v>1566</v>
      </c>
      <c r="C193" s="299"/>
      <c r="D193" s="238" t="s">
        <v>1</v>
      </c>
      <c r="E193" s="239" t="s">
        <v>1559</v>
      </c>
      <c r="F193" s="240">
        <v>932166</v>
      </c>
      <c r="G193" s="241" t="s">
        <v>130</v>
      </c>
      <c r="H193" s="468" t="s">
        <v>1548</v>
      </c>
      <c r="I193" s="259">
        <v>8693807227149</v>
      </c>
      <c r="J193" s="271">
        <v>8</v>
      </c>
      <c r="K193" s="272">
        <v>21.5</v>
      </c>
      <c r="L193" s="244">
        <v>9.1999999999999993</v>
      </c>
      <c r="M193" s="244">
        <v>26.6</v>
      </c>
      <c r="N193" s="272">
        <v>45</v>
      </c>
      <c r="O193" s="272">
        <v>38.5</v>
      </c>
      <c r="P193" s="272">
        <v>28.5</v>
      </c>
      <c r="Q193" s="300">
        <v>4.9376249999999997E-2</v>
      </c>
      <c r="R193" s="309">
        <v>6.5</v>
      </c>
      <c r="S193" s="327">
        <f t="shared" si="6"/>
        <v>90</v>
      </c>
      <c r="T193" s="504">
        <f t="shared" si="7"/>
        <v>510</v>
      </c>
      <c r="U193" s="261">
        <v>600</v>
      </c>
      <c r="V193" s="261">
        <v>710</v>
      </c>
      <c r="W193" s="261"/>
      <c r="X193" s="261">
        <f t="shared" si="8"/>
        <v>0</v>
      </c>
      <c r="Y193" s="501" t="s">
        <v>2685</v>
      </c>
      <c r="Z193" s="205" t="s">
        <v>2689</v>
      </c>
      <c r="AA193" s="461"/>
    </row>
    <row r="194" spans="1:27" ht="73.5" customHeight="1" thickBot="1">
      <c r="A194" s="169" t="s">
        <v>1819</v>
      </c>
      <c r="B194" s="286" t="s">
        <v>1569</v>
      </c>
      <c r="C194" s="288"/>
      <c r="D194" s="238" t="s">
        <v>1</v>
      </c>
      <c r="E194" s="239" t="s">
        <v>154</v>
      </c>
      <c r="F194" s="240">
        <v>935718</v>
      </c>
      <c r="G194" s="241" t="s">
        <v>130</v>
      </c>
      <c r="H194" s="467" t="s">
        <v>1251</v>
      </c>
      <c r="I194" s="259">
        <v>8693807204997</v>
      </c>
      <c r="J194" s="243">
        <v>12</v>
      </c>
      <c r="K194" s="244">
        <v>8.6999999999999993</v>
      </c>
      <c r="L194" s="244">
        <v>9</v>
      </c>
      <c r="M194" s="244">
        <v>17</v>
      </c>
      <c r="N194" s="244">
        <v>27</v>
      </c>
      <c r="O194" s="244">
        <v>36</v>
      </c>
      <c r="P194" s="244">
        <v>56</v>
      </c>
      <c r="Q194" s="245">
        <v>5.4399999999999997E-2</v>
      </c>
      <c r="R194" s="303">
        <v>7</v>
      </c>
      <c r="S194" s="327">
        <f t="shared" si="6"/>
        <v>75</v>
      </c>
      <c r="T194" s="504">
        <f t="shared" si="7"/>
        <v>425</v>
      </c>
      <c r="U194" s="261">
        <v>500</v>
      </c>
      <c r="V194" s="261">
        <v>590</v>
      </c>
      <c r="W194" s="261"/>
      <c r="X194" s="261">
        <f t="shared" si="8"/>
        <v>0</v>
      </c>
      <c r="Y194" s="501" t="s">
        <v>2685</v>
      </c>
      <c r="Z194" s="205"/>
      <c r="AA194" s="461"/>
    </row>
    <row r="195" spans="1:27" ht="100.5" customHeight="1" thickBot="1">
      <c r="B195" s="286" t="s">
        <v>1567</v>
      </c>
      <c r="C195" s="288"/>
      <c r="D195" s="238" t="s">
        <v>1</v>
      </c>
      <c r="E195" s="239" t="s">
        <v>203</v>
      </c>
      <c r="F195" s="240">
        <v>932167</v>
      </c>
      <c r="G195" s="302" t="s">
        <v>130</v>
      </c>
      <c r="H195" s="467" t="s">
        <v>1269</v>
      </c>
      <c r="I195" s="259">
        <v>8693807208858</v>
      </c>
      <c r="J195" s="243">
        <v>10</v>
      </c>
      <c r="K195" s="244">
        <v>24</v>
      </c>
      <c r="L195" s="244">
        <v>10</v>
      </c>
      <c r="M195" s="244">
        <v>27.5</v>
      </c>
      <c r="N195" s="244">
        <v>51.5</v>
      </c>
      <c r="O195" s="244">
        <v>49.5</v>
      </c>
      <c r="P195" s="244">
        <v>29</v>
      </c>
      <c r="Q195" s="245">
        <v>7.3928250000000001E-2</v>
      </c>
      <c r="R195" s="303">
        <v>9</v>
      </c>
      <c r="S195" s="327">
        <f t="shared" si="6"/>
        <v>90</v>
      </c>
      <c r="T195" s="504">
        <f t="shared" si="7"/>
        <v>510</v>
      </c>
      <c r="U195" s="261">
        <v>600</v>
      </c>
      <c r="V195" s="261">
        <v>710</v>
      </c>
      <c r="W195" s="261"/>
      <c r="X195" s="261">
        <f t="shared" si="8"/>
        <v>0</v>
      </c>
      <c r="Y195" s="501" t="s">
        <v>2685</v>
      </c>
      <c r="Z195" s="205" t="s">
        <v>2689</v>
      </c>
      <c r="AA195" s="461"/>
    </row>
    <row r="196" spans="1:27" ht="100.5" customHeight="1" thickBot="1">
      <c r="A196" s="169" t="s">
        <v>1819</v>
      </c>
      <c r="B196" s="286" t="s">
        <v>1569</v>
      </c>
      <c r="C196" s="288"/>
      <c r="D196" s="238" t="s">
        <v>1</v>
      </c>
      <c r="E196" s="239" t="s">
        <v>203</v>
      </c>
      <c r="F196" s="240">
        <v>947567</v>
      </c>
      <c r="G196" s="302" t="s">
        <v>130</v>
      </c>
      <c r="H196" s="467" t="s">
        <v>1269</v>
      </c>
      <c r="I196" s="259">
        <v>8693807208858</v>
      </c>
      <c r="J196" s="243">
        <v>10</v>
      </c>
      <c r="K196" s="244">
        <v>24</v>
      </c>
      <c r="L196" s="244">
        <v>10</v>
      </c>
      <c r="M196" s="244">
        <v>27.5</v>
      </c>
      <c r="N196" s="244">
        <v>51.5</v>
      </c>
      <c r="O196" s="244">
        <v>49.5</v>
      </c>
      <c r="P196" s="244">
        <v>29</v>
      </c>
      <c r="Q196" s="245">
        <v>7.3928250000000001E-2</v>
      </c>
      <c r="R196" s="303">
        <v>9</v>
      </c>
      <c r="S196" s="327">
        <f t="shared" ref="S196:S259" si="9">SUM((U196*15)/100)</f>
        <v>90</v>
      </c>
      <c r="T196" s="504">
        <f t="shared" ref="T196:T259" si="10">SUM(U196-S196)</f>
        <v>510</v>
      </c>
      <c r="U196" s="261">
        <v>600</v>
      </c>
      <c r="V196" s="261">
        <v>710</v>
      </c>
      <c r="W196" s="261"/>
      <c r="X196" s="261">
        <f t="shared" ref="X196:X259" si="11">W196*T196</f>
        <v>0</v>
      </c>
      <c r="Y196" s="501" t="s">
        <v>2685</v>
      </c>
      <c r="Z196" s="205"/>
      <c r="AA196" s="461"/>
    </row>
    <row r="197" spans="1:27" ht="85.5" customHeight="1" thickBot="1">
      <c r="A197" s="169" t="s">
        <v>1819</v>
      </c>
      <c r="B197" s="286" t="s">
        <v>1741</v>
      </c>
      <c r="C197" s="362"/>
      <c r="D197" s="238" t="s">
        <v>1</v>
      </c>
      <c r="E197" s="239" t="s">
        <v>104</v>
      </c>
      <c r="F197" s="240">
        <v>954404</v>
      </c>
      <c r="G197" s="241" t="s">
        <v>130</v>
      </c>
      <c r="H197" s="467" t="s">
        <v>1268</v>
      </c>
      <c r="I197" s="259">
        <v>8693807208841</v>
      </c>
      <c r="J197" s="243">
        <v>10</v>
      </c>
      <c r="K197" s="244">
        <v>10</v>
      </c>
      <c r="L197" s="244">
        <v>23</v>
      </c>
      <c r="M197" s="244">
        <v>28</v>
      </c>
      <c r="N197" s="244">
        <v>50.5</v>
      </c>
      <c r="O197" s="244">
        <v>47</v>
      </c>
      <c r="P197" s="244">
        <v>30</v>
      </c>
      <c r="Q197" s="245">
        <v>7.1205000000000004E-2</v>
      </c>
      <c r="R197" s="303">
        <v>8.0500000000000007</v>
      </c>
      <c r="S197" s="327">
        <f t="shared" si="9"/>
        <v>82.5</v>
      </c>
      <c r="T197" s="504">
        <f t="shared" si="10"/>
        <v>467.5</v>
      </c>
      <c r="U197" s="261">
        <v>550</v>
      </c>
      <c r="V197" s="261">
        <v>650</v>
      </c>
      <c r="W197" s="261"/>
      <c r="X197" s="261">
        <f t="shared" si="11"/>
        <v>0</v>
      </c>
      <c r="Y197" s="501" t="s">
        <v>2685</v>
      </c>
      <c r="Z197" s="205"/>
      <c r="AA197" s="461"/>
    </row>
    <row r="198" spans="1:27" ht="85.5" customHeight="1" thickBot="1">
      <c r="A198" s="169" t="s">
        <v>1819</v>
      </c>
      <c r="B198" s="286" t="s">
        <v>1742</v>
      </c>
      <c r="C198" s="362"/>
      <c r="D198" s="238" t="s">
        <v>1</v>
      </c>
      <c r="E198" s="239" t="s">
        <v>104</v>
      </c>
      <c r="F198" s="240">
        <v>932168</v>
      </c>
      <c r="G198" s="241" t="s">
        <v>130</v>
      </c>
      <c r="H198" s="467" t="s">
        <v>1268</v>
      </c>
      <c r="I198" s="259">
        <v>8693807208841</v>
      </c>
      <c r="J198" s="243">
        <v>10</v>
      </c>
      <c r="K198" s="244">
        <v>10</v>
      </c>
      <c r="L198" s="244">
        <v>23</v>
      </c>
      <c r="M198" s="244">
        <v>28</v>
      </c>
      <c r="N198" s="244">
        <v>50.5</v>
      </c>
      <c r="O198" s="244">
        <v>47</v>
      </c>
      <c r="P198" s="244">
        <v>30</v>
      </c>
      <c r="Q198" s="245">
        <v>7.1205000000000004E-2</v>
      </c>
      <c r="R198" s="303">
        <v>8.0500000000000007</v>
      </c>
      <c r="S198" s="327">
        <f t="shared" si="9"/>
        <v>82.5</v>
      </c>
      <c r="T198" s="504">
        <f t="shared" si="10"/>
        <v>467.5</v>
      </c>
      <c r="U198" s="261">
        <v>550</v>
      </c>
      <c r="V198" s="261">
        <v>650</v>
      </c>
      <c r="W198" s="261"/>
      <c r="X198" s="261">
        <f t="shared" si="11"/>
        <v>0</v>
      </c>
      <c r="Y198" s="501" t="s">
        <v>2685</v>
      </c>
      <c r="Z198" s="205"/>
      <c r="AA198" s="461"/>
    </row>
    <row r="199" spans="1:27" ht="22.5" customHeight="1" thickBot="1">
      <c r="B199" s="195"/>
      <c r="C199" s="196"/>
      <c r="D199" s="196"/>
      <c r="E199" s="197"/>
      <c r="F199" s="198"/>
      <c r="G199" s="196"/>
      <c r="H199" s="199" t="s">
        <v>195</v>
      </c>
      <c r="I199" s="196"/>
      <c r="J199" s="200"/>
      <c r="K199" s="201"/>
      <c r="L199" s="201"/>
      <c r="M199" s="201"/>
      <c r="N199" s="201"/>
      <c r="O199" s="201"/>
      <c r="P199" s="201"/>
      <c r="Q199" s="202"/>
      <c r="R199" s="203"/>
      <c r="S199" s="327">
        <f t="shared" si="9"/>
        <v>0</v>
      </c>
      <c r="T199" s="504">
        <f t="shared" si="10"/>
        <v>0</v>
      </c>
      <c r="U199" s="204">
        <v>0</v>
      </c>
      <c r="V199" s="204">
        <v>0</v>
      </c>
      <c r="W199" s="204"/>
      <c r="X199" s="204">
        <f t="shared" si="11"/>
        <v>0</v>
      </c>
      <c r="Y199" s="205"/>
      <c r="Z199" s="205"/>
      <c r="AA199" s="461"/>
    </row>
    <row r="200" spans="1:27" ht="77.25" customHeight="1" thickBot="1">
      <c r="B200" s="262" t="s">
        <v>1527</v>
      </c>
      <c r="C200" s="299"/>
      <c r="D200" s="264" t="s">
        <v>1</v>
      </c>
      <c r="E200" s="265" t="s">
        <v>407</v>
      </c>
      <c r="F200" s="305">
        <v>932202</v>
      </c>
      <c r="G200" s="302" t="s">
        <v>130</v>
      </c>
      <c r="H200" s="469" t="s">
        <v>1261</v>
      </c>
      <c r="I200" s="485">
        <v>8693807211018</v>
      </c>
      <c r="J200" s="271">
        <v>12</v>
      </c>
      <c r="K200" s="272">
        <v>24.2</v>
      </c>
      <c r="L200" s="272">
        <v>18.600000000000001</v>
      </c>
      <c r="M200" s="272">
        <v>4</v>
      </c>
      <c r="N200" s="272">
        <v>37</v>
      </c>
      <c r="O200" s="272">
        <v>46.5</v>
      </c>
      <c r="P200" s="272">
        <v>22</v>
      </c>
      <c r="Q200" s="300">
        <v>3.7851000000000003E-2</v>
      </c>
      <c r="R200" s="309">
        <v>5.26</v>
      </c>
      <c r="S200" s="327">
        <f t="shared" si="9"/>
        <v>64.5</v>
      </c>
      <c r="T200" s="504">
        <f t="shared" si="10"/>
        <v>365.5</v>
      </c>
      <c r="U200" s="424">
        <v>430</v>
      </c>
      <c r="V200" s="424">
        <v>510</v>
      </c>
      <c r="W200" s="424"/>
      <c r="X200" s="424">
        <f t="shared" si="11"/>
        <v>0</v>
      </c>
      <c r="Y200" s="501" t="s">
        <v>2685</v>
      </c>
      <c r="Z200" s="205" t="s">
        <v>2689</v>
      </c>
      <c r="AA200" s="461"/>
    </row>
    <row r="201" spans="1:27" ht="77.25" customHeight="1" thickBot="1">
      <c r="A201" s="169" t="s">
        <v>1819</v>
      </c>
      <c r="B201" s="262" t="s">
        <v>1762</v>
      </c>
      <c r="C201" s="299"/>
      <c r="D201" s="264" t="s">
        <v>1</v>
      </c>
      <c r="E201" s="265" t="s">
        <v>407</v>
      </c>
      <c r="F201" s="305">
        <v>932203</v>
      </c>
      <c r="G201" s="302" t="s">
        <v>130</v>
      </c>
      <c r="H201" s="469" t="s">
        <v>1261</v>
      </c>
      <c r="I201" s="486">
        <v>8693807211018</v>
      </c>
      <c r="J201" s="271">
        <v>12</v>
      </c>
      <c r="K201" s="272">
        <v>24.2</v>
      </c>
      <c r="L201" s="272">
        <v>18.600000000000001</v>
      </c>
      <c r="M201" s="272">
        <v>4</v>
      </c>
      <c r="N201" s="272">
        <v>37</v>
      </c>
      <c r="O201" s="272">
        <v>46.5</v>
      </c>
      <c r="P201" s="272">
        <v>22</v>
      </c>
      <c r="Q201" s="300">
        <v>3.7851000000000003E-2</v>
      </c>
      <c r="R201" s="309">
        <v>5.26</v>
      </c>
      <c r="S201" s="327">
        <f t="shared" si="9"/>
        <v>64.5</v>
      </c>
      <c r="T201" s="504">
        <f t="shared" si="10"/>
        <v>365.5</v>
      </c>
      <c r="U201" s="487">
        <v>430</v>
      </c>
      <c r="V201" s="487">
        <v>510</v>
      </c>
      <c r="W201" s="487"/>
      <c r="X201" s="487">
        <f t="shared" si="11"/>
        <v>0</v>
      </c>
      <c r="Y201" s="501" t="s">
        <v>2685</v>
      </c>
      <c r="Z201" s="205"/>
      <c r="AA201" s="461"/>
    </row>
    <row r="202" spans="1:27" ht="102.75" customHeight="1" thickBot="1">
      <c r="B202" s="262" t="s">
        <v>1516</v>
      </c>
      <c r="C202" s="299"/>
      <c r="D202" s="264" t="s">
        <v>1</v>
      </c>
      <c r="E202" s="265" t="s">
        <v>654</v>
      </c>
      <c r="F202" s="305">
        <v>932204</v>
      </c>
      <c r="G202" s="302" t="s">
        <v>130</v>
      </c>
      <c r="H202" s="469" t="s">
        <v>1282</v>
      </c>
      <c r="I202" s="486">
        <v>8693807203372</v>
      </c>
      <c r="J202" s="271">
        <v>12</v>
      </c>
      <c r="K202" s="272">
        <v>41</v>
      </c>
      <c r="L202" s="272">
        <v>33</v>
      </c>
      <c r="M202" s="272">
        <v>26</v>
      </c>
      <c r="N202" s="272">
        <v>34</v>
      </c>
      <c r="O202" s="272">
        <v>41.5</v>
      </c>
      <c r="P202" s="272">
        <v>26</v>
      </c>
      <c r="Q202" s="300">
        <v>3.6686000000000003E-2</v>
      </c>
      <c r="R202" s="309">
        <v>5.3550000000000004</v>
      </c>
      <c r="S202" s="327">
        <f t="shared" si="9"/>
        <v>70.5</v>
      </c>
      <c r="T202" s="504">
        <f t="shared" si="10"/>
        <v>399.5</v>
      </c>
      <c r="U202" s="487">
        <v>470</v>
      </c>
      <c r="V202" s="487">
        <v>560</v>
      </c>
      <c r="W202" s="487"/>
      <c r="X202" s="487">
        <f t="shared" si="11"/>
        <v>0</v>
      </c>
      <c r="Y202" s="501" t="s">
        <v>2685</v>
      </c>
      <c r="Z202" s="205" t="s">
        <v>2689</v>
      </c>
      <c r="AA202" s="461"/>
    </row>
    <row r="203" spans="1:27" ht="102" customHeight="1" thickBot="1">
      <c r="B203" s="286" t="s">
        <v>714</v>
      </c>
      <c r="C203" s="400"/>
      <c r="D203" s="292" t="s">
        <v>1</v>
      </c>
      <c r="E203" s="239" t="s">
        <v>713</v>
      </c>
      <c r="F203" s="240">
        <v>932205</v>
      </c>
      <c r="G203" s="241" t="s">
        <v>130</v>
      </c>
      <c r="H203" s="242" t="s">
        <v>1260</v>
      </c>
      <c r="I203" s="259">
        <v>8693807222953</v>
      </c>
      <c r="J203" s="243">
        <v>40</v>
      </c>
      <c r="K203" s="244">
        <v>13.2</v>
      </c>
      <c r="L203" s="244">
        <v>7.5</v>
      </c>
      <c r="M203" s="244">
        <v>6.2</v>
      </c>
      <c r="N203" s="244">
        <v>40.299999999999997</v>
      </c>
      <c r="O203" s="244">
        <v>28.7</v>
      </c>
      <c r="P203" s="244">
        <v>28.6</v>
      </c>
      <c r="Q203" s="245">
        <v>3.3079046000000001E-2</v>
      </c>
      <c r="R203" s="303">
        <v>12.5</v>
      </c>
      <c r="S203" s="327">
        <f t="shared" si="9"/>
        <v>64.5</v>
      </c>
      <c r="T203" s="504">
        <f t="shared" si="10"/>
        <v>365.5</v>
      </c>
      <c r="U203" s="261">
        <v>430</v>
      </c>
      <c r="V203" s="261">
        <v>510</v>
      </c>
      <c r="W203" s="261"/>
      <c r="X203" s="261">
        <f t="shared" si="11"/>
        <v>0</v>
      </c>
      <c r="Y203" s="501" t="s">
        <v>2685</v>
      </c>
      <c r="Z203" s="205">
        <v>0</v>
      </c>
      <c r="AA203" s="461"/>
    </row>
    <row r="204" spans="1:27" ht="102" customHeight="1" thickBot="1">
      <c r="A204" s="169" t="s">
        <v>1819</v>
      </c>
      <c r="B204" s="286" t="s">
        <v>715</v>
      </c>
      <c r="C204" s="400"/>
      <c r="D204" s="292" t="s">
        <v>1</v>
      </c>
      <c r="E204" s="239" t="s">
        <v>713</v>
      </c>
      <c r="F204" s="240">
        <v>941907</v>
      </c>
      <c r="G204" s="241" t="s">
        <v>130</v>
      </c>
      <c r="H204" s="242" t="s">
        <v>1260</v>
      </c>
      <c r="I204" s="259">
        <v>8693807222953</v>
      </c>
      <c r="J204" s="243">
        <v>40</v>
      </c>
      <c r="K204" s="244">
        <v>13.2</v>
      </c>
      <c r="L204" s="244">
        <v>7.5</v>
      </c>
      <c r="M204" s="244">
        <v>6.2</v>
      </c>
      <c r="N204" s="244">
        <v>40.299999999999997</v>
      </c>
      <c r="O204" s="244">
        <v>28.7</v>
      </c>
      <c r="P204" s="244">
        <v>28.6</v>
      </c>
      <c r="Q204" s="245">
        <v>3.3079046000000001E-2</v>
      </c>
      <c r="R204" s="303">
        <v>12.5</v>
      </c>
      <c r="S204" s="327">
        <f t="shared" si="9"/>
        <v>64.5</v>
      </c>
      <c r="T204" s="504">
        <f t="shared" si="10"/>
        <v>365.5</v>
      </c>
      <c r="U204" s="261">
        <v>430</v>
      </c>
      <c r="V204" s="261">
        <v>510</v>
      </c>
      <c r="W204" s="261"/>
      <c r="X204" s="261">
        <f t="shared" si="11"/>
        <v>0</v>
      </c>
      <c r="Y204" s="501" t="s">
        <v>2685</v>
      </c>
      <c r="Z204" s="205"/>
      <c r="AA204" s="461"/>
    </row>
    <row r="205" spans="1:27" ht="175.5" customHeight="1" thickBot="1">
      <c r="B205" s="262" t="s">
        <v>477</v>
      </c>
      <c r="C205" s="299"/>
      <c r="D205" s="264" t="s">
        <v>1</v>
      </c>
      <c r="E205" s="265" t="s">
        <v>156</v>
      </c>
      <c r="F205" s="269">
        <v>932126</v>
      </c>
      <c r="G205" s="270" t="s">
        <v>130</v>
      </c>
      <c r="H205" s="469" t="s">
        <v>1281</v>
      </c>
      <c r="I205" s="295">
        <v>8693807157330</v>
      </c>
      <c r="J205" s="271">
        <v>8</v>
      </c>
      <c r="K205" s="272">
        <v>21</v>
      </c>
      <c r="L205" s="272">
        <v>19</v>
      </c>
      <c r="M205" s="272">
        <v>9</v>
      </c>
      <c r="N205" s="272">
        <v>39</v>
      </c>
      <c r="O205" s="272">
        <v>40</v>
      </c>
      <c r="P205" s="272">
        <v>24</v>
      </c>
      <c r="Q205" s="300">
        <v>3.5700000000000003E-2</v>
      </c>
      <c r="R205" s="309">
        <v>5.7</v>
      </c>
      <c r="S205" s="327">
        <f t="shared" si="9"/>
        <v>148.5</v>
      </c>
      <c r="T205" s="504">
        <f t="shared" si="10"/>
        <v>841.5</v>
      </c>
      <c r="U205" s="298">
        <v>990</v>
      </c>
      <c r="V205" s="298">
        <v>1170</v>
      </c>
      <c r="W205" s="298"/>
      <c r="X205" s="298">
        <f t="shared" si="11"/>
        <v>0</v>
      </c>
      <c r="Y205" s="501" t="s">
        <v>2685</v>
      </c>
      <c r="Z205" s="205">
        <v>0</v>
      </c>
      <c r="AA205" s="461"/>
    </row>
    <row r="206" spans="1:27" ht="22.5" customHeight="1" thickBot="1">
      <c r="B206" s="195"/>
      <c r="C206" s="196"/>
      <c r="D206" s="196"/>
      <c r="E206" s="197"/>
      <c r="F206" s="198"/>
      <c r="G206" s="196"/>
      <c r="H206" s="199" t="s">
        <v>196</v>
      </c>
      <c r="I206" s="196"/>
      <c r="J206" s="200"/>
      <c r="K206" s="201"/>
      <c r="L206" s="201"/>
      <c r="M206" s="201"/>
      <c r="N206" s="201"/>
      <c r="O206" s="201"/>
      <c r="P206" s="201"/>
      <c r="Q206" s="202"/>
      <c r="R206" s="203"/>
      <c r="S206" s="327">
        <f t="shared" si="9"/>
        <v>0</v>
      </c>
      <c r="T206" s="504">
        <f t="shared" si="10"/>
        <v>0</v>
      </c>
      <c r="U206" s="204">
        <v>0</v>
      </c>
      <c r="V206" s="204">
        <v>0</v>
      </c>
      <c r="W206" s="204"/>
      <c r="X206" s="204">
        <f t="shared" si="11"/>
        <v>0</v>
      </c>
      <c r="Y206" s="205"/>
      <c r="Z206" s="205"/>
      <c r="AA206" s="461"/>
    </row>
    <row r="207" spans="1:27" ht="122.25" customHeight="1" thickBot="1">
      <c r="B207" s="226" t="s">
        <v>478</v>
      </c>
      <c r="C207" s="227"/>
      <c r="D207" s="228" t="s">
        <v>1</v>
      </c>
      <c r="E207" s="229" t="s">
        <v>213</v>
      </c>
      <c r="F207" s="230">
        <v>931832</v>
      </c>
      <c r="G207" s="231" t="s">
        <v>130</v>
      </c>
      <c r="H207" s="232" t="s">
        <v>1283</v>
      </c>
      <c r="I207" s="343">
        <v>8693807203358</v>
      </c>
      <c r="J207" s="233">
        <v>50</v>
      </c>
      <c r="K207" s="234">
        <v>6.4</v>
      </c>
      <c r="L207" s="234">
        <v>17.100000000000001</v>
      </c>
      <c r="M207" s="234">
        <v>3</v>
      </c>
      <c r="N207" s="234">
        <v>20</v>
      </c>
      <c r="O207" s="234">
        <v>33</v>
      </c>
      <c r="P207" s="234">
        <v>26</v>
      </c>
      <c r="Q207" s="235">
        <v>1.54E-2</v>
      </c>
      <c r="R207" s="441">
        <v>3.4</v>
      </c>
      <c r="S207" s="327">
        <f t="shared" si="9"/>
        <v>16.5</v>
      </c>
      <c r="T207" s="504">
        <f t="shared" si="10"/>
        <v>93.5</v>
      </c>
      <c r="U207" s="344">
        <v>110</v>
      </c>
      <c r="V207" s="344">
        <v>130</v>
      </c>
      <c r="W207" s="344"/>
      <c r="X207" s="344">
        <f t="shared" si="11"/>
        <v>0</v>
      </c>
      <c r="Y207" s="501" t="s">
        <v>2685</v>
      </c>
      <c r="Z207" s="205">
        <v>0</v>
      </c>
      <c r="AA207" s="461"/>
    </row>
    <row r="208" spans="1:27" ht="126" customHeight="1" thickBot="1">
      <c r="B208" s="236" t="s">
        <v>1775</v>
      </c>
      <c r="C208" s="237"/>
      <c r="D208" s="238" t="s">
        <v>1</v>
      </c>
      <c r="E208" s="401" t="s">
        <v>1074</v>
      </c>
      <c r="F208" s="240">
        <v>941909</v>
      </c>
      <c r="G208" s="241" t="s">
        <v>130</v>
      </c>
      <c r="H208" s="242" t="s">
        <v>1426</v>
      </c>
      <c r="I208" s="259">
        <v>8693807205512</v>
      </c>
      <c r="J208" s="243" t="s">
        <v>1078</v>
      </c>
      <c r="K208" s="244">
        <v>12.5</v>
      </c>
      <c r="L208" s="244">
        <v>5.5</v>
      </c>
      <c r="M208" s="244">
        <v>16.2</v>
      </c>
      <c r="N208" s="244">
        <v>34</v>
      </c>
      <c r="O208" s="244">
        <v>30</v>
      </c>
      <c r="P208" s="244">
        <v>28</v>
      </c>
      <c r="Q208" s="245">
        <v>2.8559999999999999E-2</v>
      </c>
      <c r="R208" s="303">
        <v>4.05</v>
      </c>
      <c r="S208" s="327">
        <f t="shared" si="9"/>
        <v>30</v>
      </c>
      <c r="T208" s="504">
        <f t="shared" si="10"/>
        <v>170</v>
      </c>
      <c r="U208" s="496">
        <v>200</v>
      </c>
      <c r="V208" s="496">
        <v>240</v>
      </c>
      <c r="W208" s="496"/>
      <c r="X208" s="496">
        <f t="shared" si="11"/>
        <v>0</v>
      </c>
      <c r="Y208" s="501" t="s">
        <v>2685</v>
      </c>
      <c r="Z208" s="205">
        <v>0</v>
      </c>
      <c r="AA208" s="461"/>
    </row>
    <row r="209" spans="1:27" ht="126" customHeight="1" thickBot="1">
      <c r="A209" s="169" t="s">
        <v>1819</v>
      </c>
      <c r="B209" s="236" t="s">
        <v>1776</v>
      </c>
      <c r="C209" s="237"/>
      <c r="D209" s="238" t="s">
        <v>1</v>
      </c>
      <c r="E209" s="401" t="s">
        <v>1074</v>
      </c>
      <c r="F209" s="240">
        <v>932225</v>
      </c>
      <c r="G209" s="241" t="s">
        <v>130</v>
      </c>
      <c r="H209" s="242" t="s">
        <v>1426</v>
      </c>
      <c r="I209" s="259">
        <v>8693807205512</v>
      </c>
      <c r="J209" s="243" t="s">
        <v>1078</v>
      </c>
      <c r="K209" s="244">
        <v>12.5</v>
      </c>
      <c r="L209" s="244">
        <v>5.5</v>
      </c>
      <c r="M209" s="244">
        <v>16.2</v>
      </c>
      <c r="N209" s="244">
        <v>34</v>
      </c>
      <c r="O209" s="244">
        <v>30</v>
      </c>
      <c r="P209" s="244">
        <v>28</v>
      </c>
      <c r="Q209" s="245">
        <v>2.8559999999999999E-2</v>
      </c>
      <c r="R209" s="303">
        <v>4.05</v>
      </c>
      <c r="S209" s="327">
        <f t="shared" si="9"/>
        <v>30</v>
      </c>
      <c r="T209" s="504">
        <f t="shared" si="10"/>
        <v>170</v>
      </c>
      <c r="U209" s="496">
        <v>200</v>
      </c>
      <c r="V209" s="496">
        <v>240</v>
      </c>
      <c r="W209" s="496"/>
      <c r="X209" s="496">
        <f t="shared" si="11"/>
        <v>0</v>
      </c>
      <c r="Y209" s="501" t="s">
        <v>2685</v>
      </c>
      <c r="Z209" s="205"/>
      <c r="AA209" s="461"/>
    </row>
    <row r="210" spans="1:27" ht="150" customHeight="1" thickBot="1">
      <c r="A210" s="169" t="s">
        <v>1819</v>
      </c>
      <c r="B210" s="236" t="s">
        <v>1774</v>
      </c>
      <c r="C210" s="237"/>
      <c r="D210" s="238" t="s">
        <v>1</v>
      </c>
      <c r="E210" s="401" t="s">
        <v>1361</v>
      </c>
      <c r="F210" s="240">
        <v>953670</v>
      </c>
      <c r="G210" s="241" t="s">
        <v>130</v>
      </c>
      <c r="H210" s="242" t="s">
        <v>1383</v>
      </c>
      <c r="I210" s="259">
        <v>8693807226975</v>
      </c>
      <c r="J210" s="243">
        <v>80</v>
      </c>
      <c r="K210" s="244">
        <v>6.4</v>
      </c>
      <c r="L210" s="244">
        <v>16.7</v>
      </c>
      <c r="M210" s="244">
        <v>3</v>
      </c>
      <c r="N210" s="244">
        <v>43</v>
      </c>
      <c r="O210" s="244">
        <v>39.5</v>
      </c>
      <c r="P210" s="244">
        <v>19</v>
      </c>
      <c r="Q210" s="245">
        <v>3.2271500000000002E-2</v>
      </c>
      <c r="R210" s="303">
        <v>6.4</v>
      </c>
      <c r="S210" s="327">
        <f t="shared" si="9"/>
        <v>16.5</v>
      </c>
      <c r="T210" s="504">
        <f t="shared" si="10"/>
        <v>93.5</v>
      </c>
      <c r="U210" s="496">
        <v>110</v>
      </c>
      <c r="V210" s="496">
        <v>130</v>
      </c>
      <c r="W210" s="496"/>
      <c r="X210" s="496">
        <f t="shared" si="11"/>
        <v>0</v>
      </c>
      <c r="Y210" s="501" t="s">
        <v>2685</v>
      </c>
      <c r="Z210" s="205"/>
      <c r="AA210" s="461"/>
    </row>
    <row r="211" spans="1:27" ht="85.5" customHeight="1" thickBot="1">
      <c r="B211" s="236" t="s">
        <v>479</v>
      </c>
      <c r="C211" s="237"/>
      <c r="D211" s="238" t="s">
        <v>1</v>
      </c>
      <c r="E211" s="239" t="s">
        <v>1553</v>
      </c>
      <c r="F211" s="240">
        <v>931829</v>
      </c>
      <c r="G211" s="241" t="s">
        <v>130</v>
      </c>
      <c r="H211" s="242" t="s">
        <v>1544</v>
      </c>
      <c r="I211" s="259">
        <v>8693807227309</v>
      </c>
      <c r="J211" s="243">
        <v>12</v>
      </c>
      <c r="K211" s="244">
        <v>5.5</v>
      </c>
      <c r="L211" s="244">
        <v>15</v>
      </c>
      <c r="M211" s="244">
        <v>20.5</v>
      </c>
      <c r="N211" s="244">
        <v>32</v>
      </c>
      <c r="O211" s="244">
        <v>34</v>
      </c>
      <c r="P211" s="244">
        <v>23</v>
      </c>
      <c r="Q211" s="245">
        <v>2.5000000000000001E-2</v>
      </c>
      <c r="R211" s="303">
        <v>4.5999999999999996</v>
      </c>
      <c r="S211" s="327">
        <f t="shared" si="9"/>
        <v>90</v>
      </c>
      <c r="T211" s="504">
        <f t="shared" si="10"/>
        <v>510</v>
      </c>
      <c r="U211" s="261">
        <v>600</v>
      </c>
      <c r="V211" s="261">
        <v>710</v>
      </c>
      <c r="W211" s="261"/>
      <c r="X211" s="261">
        <f t="shared" si="11"/>
        <v>0</v>
      </c>
      <c r="Y211" s="501" t="s">
        <v>2685</v>
      </c>
      <c r="Z211" s="205" t="s">
        <v>2689</v>
      </c>
      <c r="AA211" s="461"/>
    </row>
    <row r="212" spans="1:27" ht="147.75" customHeight="1" thickBot="1">
      <c r="B212" s="236" t="s">
        <v>479</v>
      </c>
      <c r="C212" s="237"/>
      <c r="D212" s="238" t="s">
        <v>1</v>
      </c>
      <c r="E212" s="239" t="s">
        <v>1635</v>
      </c>
      <c r="F212" s="240">
        <v>931848</v>
      </c>
      <c r="G212" s="241" t="s">
        <v>130</v>
      </c>
      <c r="H212" s="242" t="s">
        <v>1661</v>
      </c>
      <c r="I212" s="259">
        <v>8693807227217</v>
      </c>
      <c r="J212" s="243">
        <v>12</v>
      </c>
      <c r="K212" s="244">
        <v>6.5</v>
      </c>
      <c r="L212" s="244">
        <v>14.5</v>
      </c>
      <c r="M212" s="244">
        <v>21.5</v>
      </c>
      <c r="N212" s="244">
        <v>31</v>
      </c>
      <c r="O212" s="244">
        <v>40.5</v>
      </c>
      <c r="P212" s="244">
        <v>24</v>
      </c>
      <c r="Q212" s="245">
        <v>3.0131999999999999E-2</v>
      </c>
      <c r="R212" s="473">
        <v>7.35</v>
      </c>
      <c r="S212" s="327">
        <f t="shared" si="9"/>
        <v>75</v>
      </c>
      <c r="T212" s="504">
        <f t="shared" si="10"/>
        <v>425</v>
      </c>
      <c r="U212" s="261">
        <v>500</v>
      </c>
      <c r="V212" s="261">
        <v>590</v>
      </c>
      <c r="W212" s="261"/>
      <c r="X212" s="261">
        <f t="shared" si="11"/>
        <v>0</v>
      </c>
      <c r="Y212" s="205">
        <v>20</v>
      </c>
      <c r="Z212" s="205" t="s">
        <v>2689</v>
      </c>
      <c r="AA212" s="461"/>
    </row>
    <row r="213" spans="1:27" ht="156" customHeight="1" thickBot="1">
      <c r="B213" s="236" t="s">
        <v>479</v>
      </c>
      <c r="C213" s="237"/>
      <c r="D213" s="238" t="s">
        <v>1</v>
      </c>
      <c r="E213" s="239" t="s">
        <v>1637</v>
      </c>
      <c r="F213" s="240">
        <v>931851</v>
      </c>
      <c r="G213" s="241" t="s">
        <v>130</v>
      </c>
      <c r="H213" s="242" t="s">
        <v>1662</v>
      </c>
      <c r="I213" s="259">
        <v>8693807227224</v>
      </c>
      <c r="J213" s="243">
        <v>12</v>
      </c>
      <c r="K213" s="244">
        <v>6.5</v>
      </c>
      <c r="L213" s="244">
        <v>14.5</v>
      </c>
      <c r="M213" s="244">
        <v>21.5</v>
      </c>
      <c r="N213" s="244">
        <v>31</v>
      </c>
      <c r="O213" s="244">
        <v>40</v>
      </c>
      <c r="P213" s="244">
        <v>24</v>
      </c>
      <c r="Q213" s="245">
        <v>2.9760000000000002E-2</v>
      </c>
      <c r="R213" s="473">
        <v>7.25</v>
      </c>
      <c r="S213" s="327">
        <f t="shared" si="9"/>
        <v>78</v>
      </c>
      <c r="T213" s="504">
        <f t="shared" si="10"/>
        <v>442</v>
      </c>
      <c r="U213" s="261">
        <v>520</v>
      </c>
      <c r="V213" s="261">
        <v>620</v>
      </c>
      <c r="W213" s="261"/>
      <c r="X213" s="261">
        <f t="shared" si="11"/>
        <v>0</v>
      </c>
      <c r="Y213" s="501" t="s">
        <v>2685</v>
      </c>
      <c r="Z213" s="205" t="s">
        <v>2689</v>
      </c>
      <c r="AA213" s="461"/>
    </row>
    <row r="214" spans="1:27" ht="103.5" customHeight="1" thickBot="1">
      <c r="B214" s="236" t="s">
        <v>479</v>
      </c>
      <c r="C214" s="402"/>
      <c r="D214" s="238" t="s">
        <v>1</v>
      </c>
      <c r="E214" s="239" t="s">
        <v>657</v>
      </c>
      <c r="F214" s="240">
        <v>932127</v>
      </c>
      <c r="G214" s="241" t="s">
        <v>130</v>
      </c>
      <c r="H214" s="242" t="s">
        <v>1262</v>
      </c>
      <c r="I214" s="259">
        <v>8693807216822</v>
      </c>
      <c r="J214" s="243">
        <v>20</v>
      </c>
      <c r="K214" s="244">
        <v>35.5</v>
      </c>
      <c r="L214" s="244">
        <v>38</v>
      </c>
      <c r="M214" s="244">
        <v>34</v>
      </c>
      <c r="N214" s="244">
        <v>35</v>
      </c>
      <c r="O214" s="244">
        <v>69</v>
      </c>
      <c r="P214" s="244">
        <v>23</v>
      </c>
      <c r="Q214" s="403">
        <v>5.5544999999999997E-2</v>
      </c>
      <c r="R214" s="303">
        <v>8.09</v>
      </c>
      <c r="S214" s="327">
        <f t="shared" si="9"/>
        <v>60</v>
      </c>
      <c r="T214" s="504">
        <f t="shared" si="10"/>
        <v>340</v>
      </c>
      <c r="U214" s="261">
        <v>400</v>
      </c>
      <c r="V214" s="261">
        <v>470</v>
      </c>
      <c r="W214" s="261"/>
      <c r="X214" s="261">
        <f t="shared" si="11"/>
        <v>0</v>
      </c>
      <c r="Y214" s="501" t="s">
        <v>2685</v>
      </c>
      <c r="Z214" s="205" t="s">
        <v>2689</v>
      </c>
      <c r="AA214" s="461"/>
    </row>
    <row r="215" spans="1:27" ht="81" customHeight="1" thickBot="1">
      <c r="B215" s="236" t="s">
        <v>479</v>
      </c>
      <c r="C215" s="402"/>
      <c r="D215" s="238" t="s">
        <v>1</v>
      </c>
      <c r="E215" s="239" t="s">
        <v>105</v>
      </c>
      <c r="F215" s="240">
        <v>932130</v>
      </c>
      <c r="G215" s="241" t="s">
        <v>130</v>
      </c>
      <c r="H215" s="242" t="s">
        <v>1284</v>
      </c>
      <c r="I215" s="259">
        <v>8693807208421</v>
      </c>
      <c r="J215" s="243">
        <v>20</v>
      </c>
      <c r="K215" s="244">
        <v>6</v>
      </c>
      <c r="L215" s="244">
        <v>6</v>
      </c>
      <c r="M215" s="244">
        <v>24.5</v>
      </c>
      <c r="N215" s="244">
        <v>37.5</v>
      </c>
      <c r="O215" s="244">
        <v>32</v>
      </c>
      <c r="P215" s="244">
        <v>50.2</v>
      </c>
      <c r="Q215" s="245">
        <v>6.0240000000000002E-2</v>
      </c>
      <c r="R215" s="303">
        <v>11.7</v>
      </c>
      <c r="S215" s="327">
        <f t="shared" si="9"/>
        <v>78</v>
      </c>
      <c r="T215" s="504">
        <f t="shared" si="10"/>
        <v>442</v>
      </c>
      <c r="U215" s="261">
        <v>520</v>
      </c>
      <c r="V215" s="261">
        <v>620</v>
      </c>
      <c r="W215" s="261"/>
      <c r="X215" s="261">
        <f t="shared" si="11"/>
        <v>0</v>
      </c>
      <c r="Y215" s="501" t="s">
        <v>2685</v>
      </c>
      <c r="Z215" s="205" t="s">
        <v>2689</v>
      </c>
      <c r="AA215" s="461"/>
    </row>
    <row r="216" spans="1:27" ht="105.75" customHeight="1" thickBot="1">
      <c r="A216" s="169" t="s">
        <v>1819</v>
      </c>
      <c r="B216" s="257" t="s">
        <v>1736</v>
      </c>
      <c r="C216" s="284"/>
      <c r="D216" s="238" t="s">
        <v>1</v>
      </c>
      <c r="E216" s="265" t="s">
        <v>1629</v>
      </c>
      <c r="F216" s="285">
        <v>953671</v>
      </c>
      <c r="G216" s="241" t="s">
        <v>130</v>
      </c>
      <c r="H216" s="469" t="s">
        <v>1670</v>
      </c>
      <c r="I216" s="486">
        <v>8693807227293</v>
      </c>
      <c r="J216" s="271">
        <v>12</v>
      </c>
      <c r="K216" s="272">
        <v>6</v>
      </c>
      <c r="L216" s="272">
        <v>14.5</v>
      </c>
      <c r="M216" s="272">
        <v>22.5</v>
      </c>
      <c r="N216" s="272">
        <v>31</v>
      </c>
      <c r="O216" s="272">
        <v>38</v>
      </c>
      <c r="P216" s="272">
        <v>25</v>
      </c>
      <c r="Q216" s="300">
        <v>2.945E-2</v>
      </c>
      <c r="R216" s="309">
        <v>7.8</v>
      </c>
      <c r="S216" s="327">
        <f t="shared" si="9"/>
        <v>90</v>
      </c>
      <c r="T216" s="504">
        <f t="shared" si="10"/>
        <v>510</v>
      </c>
      <c r="U216" s="487">
        <v>600</v>
      </c>
      <c r="V216" s="487">
        <v>710</v>
      </c>
      <c r="W216" s="487"/>
      <c r="X216" s="487">
        <f t="shared" si="11"/>
        <v>0</v>
      </c>
      <c r="Y216" s="205">
        <v>53</v>
      </c>
      <c r="Z216" s="205"/>
      <c r="AA216" s="461"/>
    </row>
    <row r="217" spans="1:27" ht="105.75" customHeight="1" thickBot="1">
      <c r="B217" s="257" t="s">
        <v>1660</v>
      </c>
      <c r="C217" s="284"/>
      <c r="D217" s="238" t="s">
        <v>1</v>
      </c>
      <c r="E217" s="265" t="s">
        <v>1646</v>
      </c>
      <c r="F217" s="240">
        <v>935749</v>
      </c>
      <c r="G217" s="241" t="s">
        <v>130</v>
      </c>
      <c r="H217" s="469" t="s">
        <v>1671</v>
      </c>
      <c r="I217" s="486">
        <v>8693807227316</v>
      </c>
      <c r="J217" s="271">
        <v>20</v>
      </c>
      <c r="K217" s="272">
        <v>5.5</v>
      </c>
      <c r="L217" s="272">
        <v>15</v>
      </c>
      <c r="M217" s="272">
        <v>18.5</v>
      </c>
      <c r="N217" s="272">
        <v>32</v>
      </c>
      <c r="O217" s="272">
        <v>58</v>
      </c>
      <c r="P217" s="272">
        <v>20.5</v>
      </c>
      <c r="Q217" s="300">
        <v>3.8047999999999998E-2</v>
      </c>
      <c r="R217" s="309">
        <v>7.53</v>
      </c>
      <c r="S217" s="327">
        <f t="shared" si="9"/>
        <v>120</v>
      </c>
      <c r="T217" s="504">
        <f t="shared" si="10"/>
        <v>680</v>
      </c>
      <c r="U217" s="487">
        <v>800</v>
      </c>
      <c r="V217" s="487">
        <v>940</v>
      </c>
      <c r="W217" s="487"/>
      <c r="X217" s="487">
        <f t="shared" si="11"/>
        <v>0</v>
      </c>
      <c r="Y217" s="501" t="s">
        <v>2685</v>
      </c>
      <c r="Z217" s="205">
        <v>0</v>
      </c>
      <c r="AA217" s="461"/>
    </row>
    <row r="218" spans="1:27" ht="114.75" customHeight="1" thickBot="1">
      <c r="B218" s="262" t="s">
        <v>1735</v>
      </c>
      <c r="C218" s="404"/>
      <c r="D218" s="405" t="s">
        <v>1</v>
      </c>
      <c r="E218" s="265" t="s">
        <v>1072</v>
      </c>
      <c r="F218" s="305">
        <v>932251</v>
      </c>
      <c r="G218" s="302" t="s">
        <v>130</v>
      </c>
      <c r="H218" s="469" t="s">
        <v>1403</v>
      </c>
      <c r="I218" s="486">
        <v>8693807225954</v>
      </c>
      <c r="J218" s="271" t="s">
        <v>1077</v>
      </c>
      <c r="K218" s="272">
        <v>13.4</v>
      </c>
      <c r="L218" s="272">
        <v>8.6999999999999993</v>
      </c>
      <c r="M218" s="272">
        <v>19.5</v>
      </c>
      <c r="N218" s="272">
        <v>36.5</v>
      </c>
      <c r="O218" s="272">
        <v>28.5</v>
      </c>
      <c r="P218" s="272">
        <v>21.5</v>
      </c>
      <c r="Q218" s="300">
        <v>2.2365375E-2</v>
      </c>
      <c r="R218" s="309">
        <v>4.95</v>
      </c>
      <c r="S218" s="327">
        <f t="shared" si="9"/>
        <v>135</v>
      </c>
      <c r="T218" s="504">
        <f t="shared" si="10"/>
        <v>765</v>
      </c>
      <c r="U218" s="487">
        <v>900</v>
      </c>
      <c r="V218" s="487">
        <v>1060</v>
      </c>
      <c r="W218" s="487"/>
      <c r="X218" s="487">
        <f t="shared" si="11"/>
        <v>0</v>
      </c>
      <c r="Y218" s="501" t="s">
        <v>2685</v>
      </c>
      <c r="Z218" s="205" t="s">
        <v>2689</v>
      </c>
      <c r="AA218" s="461"/>
    </row>
    <row r="219" spans="1:27" ht="114.75" customHeight="1" thickBot="1">
      <c r="A219" s="169" t="s">
        <v>1819</v>
      </c>
      <c r="B219" s="262" t="s">
        <v>1537</v>
      </c>
      <c r="C219" s="404"/>
      <c r="D219" s="405" t="s">
        <v>1</v>
      </c>
      <c r="E219" s="265" t="s">
        <v>1072</v>
      </c>
      <c r="F219" s="269">
        <v>949206</v>
      </c>
      <c r="G219" s="270" t="s">
        <v>130</v>
      </c>
      <c r="H219" s="469" t="s">
        <v>1403</v>
      </c>
      <c r="I219" s="295">
        <v>8693807225954</v>
      </c>
      <c r="J219" s="271" t="s">
        <v>1077</v>
      </c>
      <c r="K219" s="272">
        <v>13.4</v>
      </c>
      <c r="L219" s="272">
        <v>8.6999999999999993</v>
      </c>
      <c r="M219" s="272">
        <v>19.5</v>
      </c>
      <c r="N219" s="272">
        <v>36.5</v>
      </c>
      <c r="O219" s="272">
        <v>28.5</v>
      </c>
      <c r="P219" s="272">
        <v>21.5</v>
      </c>
      <c r="Q219" s="300">
        <v>2.2365375E-2</v>
      </c>
      <c r="R219" s="309">
        <v>4.95</v>
      </c>
      <c r="S219" s="327">
        <f t="shared" si="9"/>
        <v>135</v>
      </c>
      <c r="T219" s="504">
        <f t="shared" si="10"/>
        <v>765</v>
      </c>
      <c r="U219" s="298">
        <v>900</v>
      </c>
      <c r="V219" s="298">
        <v>1060</v>
      </c>
      <c r="W219" s="298"/>
      <c r="X219" s="298">
        <f t="shared" si="11"/>
        <v>0</v>
      </c>
      <c r="Y219" s="205">
        <v>23</v>
      </c>
      <c r="Z219" s="205"/>
      <c r="AA219" s="461"/>
    </row>
    <row r="220" spans="1:27" ht="22.5" customHeight="1" thickBot="1">
      <c r="B220" s="195"/>
      <c r="C220" s="196"/>
      <c r="D220" s="196"/>
      <c r="E220" s="197"/>
      <c r="F220" s="198"/>
      <c r="G220" s="196"/>
      <c r="H220" s="199" t="s">
        <v>197</v>
      </c>
      <c r="I220" s="196"/>
      <c r="J220" s="200"/>
      <c r="K220" s="201"/>
      <c r="L220" s="201"/>
      <c r="M220" s="201"/>
      <c r="N220" s="201"/>
      <c r="O220" s="201"/>
      <c r="P220" s="201"/>
      <c r="Q220" s="202"/>
      <c r="R220" s="203"/>
      <c r="S220" s="327">
        <f t="shared" si="9"/>
        <v>0</v>
      </c>
      <c r="T220" s="504">
        <f t="shared" si="10"/>
        <v>0</v>
      </c>
      <c r="U220" s="204">
        <v>0</v>
      </c>
      <c r="V220" s="204">
        <v>0</v>
      </c>
      <c r="W220" s="204"/>
      <c r="X220" s="204">
        <f t="shared" si="11"/>
        <v>0</v>
      </c>
      <c r="Y220" s="205"/>
      <c r="Z220" s="205"/>
      <c r="AA220" s="461"/>
    </row>
    <row r="221" spans="1:27" ht="97.5" customHeight="1" thickBot="1">
      <c r="B221" s="250" t="s">
        <v>220</v>
      </c>
      <c r="C221" s="333"/>
      <c r="D221" s="333" t="s">
        <v>508</v>
      </c>
      <c r="E221" s="229" t="s">
        <v>1136</v>
      </c>
      <c r="F221" s="230">
        <v>932394</v>
      </c>
      <c r="G221" s="231" t="s">
        <v>130</v>
      </c>
      <c r="H221" s="232" t="s">
        <v>1286</v>
      </c>
      <c r="I221" s="343">
        <v>8693807226128</v>
      </c>
      <c r="J221" s="233">
        <v>24</v>
      </c>
      <c r="K221" s="234">
        <v>12.5</v>
      </c>
      <c r="L221" s="234">
        <v>8.1999999999999993</v>
      </c>
      <c r="M221" s="234">
        <v>19.5</v>
      </c>
      <c r="N221" s="234">
        <v>34.5</v>
      </c>
      <c r="O221" s="234">
        <v>41.5</v>
      </c>
      <c r="P221" s="234">
        <v>43</v>
      </c>
      <c r="Q221" s="251">
        <v>6.1565250000000002E-2</v>
      </c>
      <c r="R221" s="441">
        <v>7.5</v>
      </c>
      <c r="S221" s="327">
        <f t="shared" si="9"/>
        <v>75</v>
      </c>
      <c r="T221" s="504">
        <f t="shared" si="10"/>
        <v>425</v>
      </c>
      <c r="U221" s="344">
        <v>500</v>
      </c>
      <c r="V221" s="344">
        <v>590</v>
      </c>
      <c r="W221" s="344"/>
      <c r="X221" s="344">
        <f t="shared" si="11"/>
        <v>0</v>
      </c>
      <c r="Y221" s="205"/>
      <c r="Z221" s="205" t="s">
        <v>2689</v>
      </c>
      <c r="AA221" s="461"/>
    </row>
    <row r="222" spans="1:27" ht="22.5" customHeight="1" thickBot="1">
      <c r="B222" s="195"/>
      <c r="C222" s="196"/>
      <c r="D222" s="196"/>
      <c r="E222" s="197"/>
      <c r="F222" s="198"/>
      <c r="G222" s="196"/>
      <c r="H222" s="199" t="s">
        <v>437</v>
      </c>
      <c r="I222" s="196"/>
      <c r="J222" s="200"/>
      <c r="K222" s="201"/>
      <c r="L222" s="201"/>
      <c r="M222" s="201"/>
      <c r="N222" s="201"/>
      <c r="O222" s="201"/>
      <c r="P222" s="201"/>
      <c r="Q222" s="202"/>
      <c r="R222" s="203"/>
      <c r="S222" s="327">
        <f t="shared" si="9"/>
        <v>0</v>
      </c>
      <c r="T222" s="504">
        <f t="shared" si="10"/>
        <v>0</v>
      </c>
      <c r="U222" s="204">
        <v>0</v>
      </c>
      <c r="V222" s="204">
        <v>0</v>
      </c>
      <c r="W222" s="204"/>
      <c r="X222" s="204">
        <f t="shared" si="11"/>
        <v>0</v>
      </c>
      <c r="Y222" s="205"/>
      <c r="Z222" s="205"/>
      <c r="AA222" s="461"/>
    </row>
    <row r="223" spans="1:27" ht="145.5" customHeight="1" thickBot="1">
      <c r="B223" s="286" t="s">
        <v>480</v>
      </c>
      <c r="C223" s="283"/>
      <c r="D223" s="238" t="s">
        <v>1</v>
      </c>
      <c r="E223" s="239" t="s">
        <v>438</v>
      </c>
      <c r="F223" s="240">
        <v>957552</v>
      </c>
      <c r="G223" s="241" t="s">
        <v>130</v>
      </c>
      <c r="H223" s="242" t="s">
        <v>1397</v>
      </c>
      <c r="I223" s="488">
        <v>8693807167605</v>
      </c>
      <c r="J223" s="243">
        <v>24</v>
      </c>
      <c r="K223" s="244">
        <v>8.5</v>
      </c>
      <c r="L223" s="244">
        <v>8</v>
      </c>
      <c r="M223" s="244">
        <v>7.5</v>
      </c>
      <c r="N223" s="244">
        <v>21</v>
      </c>
      <c r="O223" s="244">
        <v>56.5</v>
      </c>
      <c r="P223" s="244">
        <v>22</v>
      </c>
      <c r="Q223" s="245">
        <v>2.6103000000000001E-2</v>
      </c>
      <c r="R223" s="303">
        <v>5.6550000000000002</v>
      </c>
      <c r="S223" s="327">
        <f t="shared" si="9"/>
        <v>133.5</v>
      </c>
      <c r="T223" s="504">
        <f t="shared" si="10"/>
        <v>756.5</v>
      </c>
      <c r="U223" s="410">
        <v>890</v>
      </c>
      <c r="V223" s="410">
        <v>1050</v>
      </c>
      <c r="W223" s="410"/>
      <c r="X223" s="410">
        <f t="shared" si="11"/>
        <v>0</v>
      </c>
      <c r="Y223" s="205">
        <v>64</v>
      </c>
      <c r="Z223" s="205">
        <v>0</v>
      </c>
      <c r="AA223" s="461" t="s">
        <v>1817</v>
      </c>
    </row>
    <row r="224" spans="1:27" ht="22.5" customHeight="1" thickBot="1">
      <c r="B224" s="195"/>
      <c r="C224" s="196"/>
      <c r="D224" s="196"/>
      <c r="E224" s="197"/>
      <c r="F224" s="198"/>
      <c r="G224" s="196"/>
      <c r="H224" s="199" t="s">
        <v>198</v>
      </c>
      <c r="I224" s="196"/>
      <c r="J224" s="200"/>
      <c r="K224" s="201"/>
      <c r="L224" s="201"/>
      <c r="M224" s="201"/>
      <c r="N224" s="201"/>
      <c r="O224" s="201"/>
      <c r="P224" s="201"/>
      <c r="Q224" s="202"/>
      <c r="R224" s="203"/>
      <c r="S224" s="327">
        <f t="shared" si="9"/>
        <v>0</v>
      </c>
      <c r="T224" s="504">
        <f t="shared" si="10"/>
        <v>0</v>
      </c>
      <c r="U224" s="204">
        <v>0</v>
      </c>
      <c r="V224" s="204">
        <v>0</v>
      </c>
      <c r="W224" s="204"/>
      <c r="X224" s="204">
        <f t="shared" si="11"/>
        <v>0</v>
      </c>
      <c r="Y224" s="205"/>
      <c r="Z224" s="205"/>
      <c r="AA224" s="461"/>
    </row>
    <row r="225" spans="1:27" ht="121.5" customHeight="1" thickBot="1">
      <c r="B225" s="252" t="s">
        <v>1476</v>
      </c>
      <c r="C225" s="207"/>
      <c r="D225" s="208" t="s">
        <v>1</v>
      </c>
      <c r="E225" s="209" t="s">
        <v>1304</v>
      </c>
      <c r="F225" s="210">
        <v>931871</v>
      </c>
      <c r="G225" s="278" t="s">
        <v>130</v>
      </c>
      <c r="H225" s="212" t="s">
        <v>1399</v>
      </c>
      <c r="I225" s="485">
        <v>8693807226746</v>
      </c>
      <c r="J225" s="213">
        <v>8</v>
      </c>
      <c r="K225" s="214">
        <v>29</v>
      </c>
      <c r="L225" s="214">
        <v>2.8</v>
      </c>
      <c r="M225" s="214">
        <v>29.3</v>
      </c>
      <c r="N225" s="214">
        <v>30.5</v>
      </c>
      <c r="O225" s="214">
        <v>27</v>
      </c>
      <c r="P225" s="214">
        <v>30.5</v>
      </c>
      <c r="Q225" s="215">
        <v>2.511675E-2</v>
      </c>
      <c r="R225" s="360">
        <v>10.6</v>
      </c>
      <c r="S225" s="327">
        <f t="shared" si="9"/>
        <v>64.5</v>
      </c>
      <c r="T225" s="504">
        <f t="shared" si="10"/>
        <v>365.5</v>
      </c>
      <c r="U225" s="424">
        <v>430</v>
      </c>
      <c r="V225" s="424">
        <v>510</v>
      </c>
      <c r="W225" s="424"/>
      <c r="X225" s="424">
        <f t="shared" si="11"/>
        <v>0</v>
      </c>
      <c r="Y225" s="501" t="s">
        <v>2685</v>
      </c>
      <c r="Z225" s="205" t="s">
        <v>2689</v>
      </c>
      <c r="AA225" s="461"/>
    </row>
    <row r="226" spans="1:27" ht="96" customHeight="1" thickBot="1">
      <c r="A226" s="169" t="s">
        <v>1819</v>
      </c>
      <c r="B226" s="286" t="s">
        <v>1727</v>
      </c>
      <c r="C226" s="288"/>
      <c r="D226" s="238" t="s">
        <v>1</v>
      </c>
      <c r="E226" s="239" t="s">
        <v>1304</v>
      </c>
      <c r="F226" s="240">
        <v>931872</v>
      </c>
      <c r="G226" s="241" t="s">
        <v>130</v>
      </c>
      <c r="H226" s="242" t="s">
        <v>1399</v>
      </c>
      <c r="I226" s="259">
        <v>8693807226746</v>
      </c>
      <c r="J226" s="243">
        <v>8</v>
      </c>
      <c r="K226" s="244">
        <v>29</v>
      </c>
      <c r="L226" s="244">
        <v>2.8</v>
      </c>
      <c r="M226" s="244">
        <v>29.3</v>
      </c>
      <c r="N226" s="244">
        <v>30.5</v>
      </c>
      <c r="O226" s="244">
        <v>27</v>
      </c>
      <c r="P226" s="244">
        <v>30.5</v>
      </c>
      <c r="Q226" s="245">
        <v>2.511675E-2</v>
      </c>
      <c r="R226" s="303">
        <v>10.6</v>
      </c>
      <c r="S226" s="327">
        <f t="shared" si="9"/>
        <v>64.5</v>
      </c>
      <c r="T226" s="504">
        <f t="shared" si="10"/>
        <v>365.5</v>
      </c>
      <c r="U226" s="261">
        <v>430</v>
      </c>
      <c r="V226" s="261">
        <v>510</v>
      </c>
      <c r="W226" s="261"/>
      <c r="X226" s="261">
        <f t="shared" si="11"/>
        <v>0</v>
      </c>
      <c r="Y226" s="501" t="s">
        <v>2685</v>
      </c>
      <c r="Z226" s="205"/>
      <c r="AA226" s="461"/>
    </row>
    <row r="227" spans="1:27" ht="96" customHeight="1" thickBot="1">
      <c r="B227" s="286" t="s">
        <v>51</v>
      </c>
      <c r="C227" s="288"/>
      <c r="D227" s="238" t="s">
        <v>1</v>
      </c>
      <c r="E227" s="239" t="s">
        <v>1679</v>
      </c>
      <c r="F227" s="240">
        <v>935755</v>
      </c>
      <c r="G227" s="241" t="s">
        <v>130</v>
      </c>
      <c r="H227" s="242" t="s">
        <v>1689</v>
      </c>
      <c r="I227" s="259">
        <v>8693807227613</v>
      </c>
      <c r="J227" s="243">
        <v>10</v>
      </c>
      <c r="K227" s="244">
        <v>2.5</v>
      </c>
      <c r="L227" s="244">
        <v>26.5</v>
      </c>
      <c r="M227" s="244">
        <v>27</v>
      </c>
      <c r="N227" s="244">
        <v>27.5</v>
      </c>
      <c r="O227" s="244">
        <v>28</v>
      </c>
      <c r="P227" s="244">
        <v>29</v>
      </c>
      <c r="Q227" s="245">
        <v>2.2329999999999999E-2</v>
      </c>
      <c r="R227" s="303">
        <v>10.14</v>
      </c>
      <c r="S227" s="327">
        <f t="shared" si="9"/>
        <v>64.5</v>
      </c>
      <c r="T227" s="504">
        <f t="shared" si="10"/>
        <v>365.5</v>
      </c>
      <c r="U227" s="261">
        <v>430</v>
      </c>
      <c r="V227" s="261">
        <v>510</v>
      </c>
      <c r="W227" s="261"/>
      <c r="X227" s="261">
        <f t="shared" si="11"/>
        <v>0</v>
      </c>
      <c r="Y227" s="501" t="s">
        <v>2685</v>
      </c>
      <c r="Z227" s="205" t="s">
        <v>2689</v>
      </c>
      <c r="AA227" s="461"/>
    </row>
    <row r="228" spans="1:27" ht="96" customHeight="1" thickBot="1">
      <c r="B228" s="286" t="s">
        <v>51</v>
      </c>
      <c r="C228" s="288"/>
      <c r="D228" s="238" t="s">
        <v>1</v>
      </c>
      <c r="E228" s="239" t="s">
        <v>1681</v>
      </c>
      <c r="F228" s="240">
        <v>935756</v>
      </c>
      <c r="G228" s="241" t="s">
        <v>130</v>
      </c>
      <c r="H228" s="242" t="s">
        <v>1690</v>
      </c>
      <c r="I228" s="259">
        <v>8693807227668</v>
      </c>
      <c r="J228" s="243">
        <v>8</v>
      </c>
      <c r="K228" s="244">
        <v>25</v>
      </c>
      <c r="L228" s="244">
        <v>32</v>
      </c>
      <c r="M228" s="244">
        <v>31.5</v>
      </c>
      <c r="N228" s="244">
        <v>24</v>
      </c>
      <c r="O228" s="244">
        <v>32.5</v>
      </c>
      <c r="P228" s="244">
        <v>32.5</v>
      </c>
      <c r="Q228" s="245">
        <v>2.5000000000000001E-2</v>
      </c>
      <c r="R228" s="303">
        <v>14.23</v>
      </c>
      <c r="S228" s="327">
        <f t="shared" si="9"/>
        <v>88.5</v>
      </c>
      <c r="T228" s="504">
        <f t="shared" si="10"/>
        <v>501.5</v>
      </c>
      <c r="U228" s="261">
        <v>590</v>
      </c>
      <c r="V228" s="261">
        <v>700</v>
      </c>
      <c r="W228" s="261"/>
      <c r="X228" s="261">
        <f t="shared" si="11"/>
        <v>0</v>
      </c>
      <c r="Y228" s="501" t="s">
        <v>2685</v>
      </c>
      <c r="Z228" s="205">
        <v>0</v>
      </c>
      <c r="AA228" s="461"/>
    </row>
    <row r="229" spans="1:27" ht="79.5" customHeight="1" thickBot="1">
      <c r="A229" s="169" t="s">
        <v>1819</v>
      </c>
      <c r="B229" s="286" t="s">
        <v>1475</v>
      </c>
      <c r="C229" s="288"/>
      <c r="D229" s="238" t="s">
        <v>1</v>
      </c>
      <c r="E229" s="239" t="s">
        <v>22</v>
      </c>
      <c r="F229" s="240">
        <v>953598</v>
      </c>
      <c r="G229" s="241" t="s">
        <v>130</v>
      </c>
      <c r="H229" s="242" t="s">
        <v>1427</v>
      </c>
      <c r="I229" s="259">
        <v>8693807157347</v>
      </c>
      <c r="J229" s="243">
        <v>5</v>
      </c>
      <c r="K229" s="244">
        <v>32.700000000000003</v>
      </c>
      <c r="L229" s="244">
        <v>3.5</v>
      </c>
      <c r="M229" s="244">
        <v>32</v>
      </c>
      <c r="N229" s="244">
        <v>19.5</v>
      </c>
      <c r="O229" s="244">
        <v>34</v>
      </c>
      <c r="P229" s="244">
        <v>34</v>
      </c>
      <c r="Q229" s="245">
        <v>2.2542E-2</v>
      </c>
      <c r="R229" s="303">
        <v>9.4</v>
      </c>
      <c r="S229" s="327">
        <f t="shared" si="9"/>
        <v>75</v>
      </c>
      <c r="T229" s="504">
        <f t="shared" si="10"/>
        <v>425</v>
      </c>
      <c r="U229" s="261">
        <v>500</v>
      </c>
      <c r="V229" s="261">
        <v>590</v>
      </c>
      <c r="W229" s="261"/>
      <c r="X229" s="261">
        <f t="shared" si="11"/>
        <v>0</v>
      </c>
      <c r="Y229" s="205">
        <v>17</v>
      </c>
      <c r="Z229" s="205"/>
      <c r="AA229" s="461"/>
    </row>
    <row r="230" spans="1:27" ht="79.5" customHeight="1" thickBot="1">
      <c r="A230" s="169" t="s">
        <v>1819</v>
      </c>
      <c r="B230" s="286" t="s">
        <v>1476</v>
      </c>
      <c r="C230" s="288"/>
      <c r="D230" s="238" t="s">
        <v>1</v>
      </c>
      <c r="E230" s="239" t="s">
        <v>22</v>
      </c>
      <c r="F230" s="240">
        <v>943606</v>
      </c>
      <c r="G230" s="241" t="s">
        <v>130</v>
      </c>
      <c r="H230" s="242" t="s">
        <v>1427</v>
      </c>
      <c r="I230" s="259">
        <v>8693807157347</v>
      </c>
      <c r="J230" s="243">
        <v>5</v>
      </c>
      <c r="K230" s="244">
        <v>32.700000000000003</v>
      </c>
      <c r="L230" s="244">
        <v>3.5</v>
      </c>
      <c r="M230" s="244">
        <v>32</v>
      </c>
      <c r="N230" s="244">
        <v>19.5</v>
      </c>
      <c r="O230" s="244">
        <v>34</v>
      </c>
      <c r="P230" s="244">
        <v>34</v>
      </c>
      <c r="Q230" s="245">
        <v>2.2542E-2</v>
      </c>
      <c r="R230" s="303">
        <v>9.4</v>
      </c>
      <c r="S230" s="327">
        <f t="shared" si="9"/>
        <v>75</v>
      </c>
      <c r="T230" s="504">
        <f t="shared" si="10"/>
        <v>425</v>
      </c>
      <c r="U230" s="261">
        <v>500</v>
      </c>
      <c r="V230" s="261">
        <v>590</v>
      </c>
      <c r="W230" s="261"/>
      <c r="X230" s="261">
        <f t="shared" si="11"/>
        <v>0</v>
      </c>
      <c r="Y230" s="501" t="s">
        <v>2685</v>
      </c>
      <c r="Z230" s="205"/>
      <c r="AA230" s="461"/>
    </row>
    <row r="231" spans="1:27" ht="92.25" customHeight="1" thickBot="1">
      <c r="B231" s="257" t="s">
        <v>1185</v>
      </c>
      <c r="C231" s="284"/>
      <c r="D231" s="238" t="s">
        <v>1</v>
      </c>
      <c r="E231" s="239" t="s">
        <v>1659</v>
      </c>
      <c r="F231" s="285">
        <v>932273</v>
      </c>
      <c r="G231" s="241" t="s">
        <v>130</v>
      </c>
      <c r="H231" s="242" t="s">
        <v>1668</v>
      </c>
      <c r="I231" s="259">
        <v>8693807227637</v>
      </c>
      <c r="J231" s="243">
        <v>8</v>
      </c>
      <c r="K231" s="244">
        <v>3.5</v>
      </c>
      <c r="L231" s="244">
        <v>33</v>
      </c>
      <c r="M231" s="244">
        <v>33</v>
      </c>
      <c r="N231" s="244">
        <v>30.5</v>
      </c>
      <c r="O231" s="244">
        <v>34.5</v>
      </c>
      <c r="P231" s="244">
        <v>35.5</v>
      </c>
      <c r="Q231" s="245">
        <v>3.7354875000000003E-2</v>
      </c>
      <c r="R231" s="303">
        <v>14.5</v>
      </c>
      <c r="S231" s="327">
        <f t="shared" si="9"/>
        <v>82.5</v>
      </c>
      <c r="T231" s="504">
        <f t="shared" si="10"/>
        <v>467.5</v>
      </c>
      <c r="U231" s="261">
        <v>550</v>
      </c>
      <c r="V231" s="261">
        <v>650</v>
      </c>
      <c r="W231" s="261"/>
      <c r="X231" s="261">
        <f t="shared" si="11"/>
        <v>0</v>
      </c>
      <c r="Y231" s="501" t="s">
        <v>2685</v>
      </c>
      <c r="Z231" s="205" t="s">
        <v>2689</v>
      </c>
      <c r="AA231" s="461"/>
    </row>
    <row r="232" spans="1:27" ht="82.5" customHeight="1" thickBot="1">
      <c r="B232" s="286" t="s">
        <v>1475</v>
      </c>
      <c r="C232" s="288"/>
      <c r="D232" s="238" t="s">
        <v>1</v>
      </c>
      <c r="E232" s="239" t="s">
        <v>1305</v>
      </c>
      <c r="F232" s="240">
        <v>931825</v>
      </c>
      <c r="G232" s="241" t="s">
        <v>130</v>
      </c>
      <c r="H232" s="242" t="s">
        <v>1400</v>
      </c>
      <c r="I232" s="259">
        <v>8693807226753</v>
      </c>
      <c r="J232" s="243">
        <v>6</v>
      </c>
      <c r="K232" s="244">
        <v>31.8</v>
      </c>
      <c r="L232" s="244">
        <v>32</v>
      </c>
      <c r="M232" s="244">
        <v>32.5</v>
      </c>
      <c r="N232" s="244">
        <v>33</v>
      </c>
      <c r="O232" s="244">
        <v>22</v>
      </c>
      <c r="P232" s="244">
        <v>33.5</v>
      </c>
      <c r="Q232" s="245">
        <v>2.4320999999999999E-2</v>
      </c>
      <c r="R232" s="303">
        <v>8.9</v>
      </c>
      <c r="S232" s="327">
        <f t="shared" si="9"/>
        <v>82.5</v>
      </c>
      <c r="T232" s="504">
        <f t="shared" si="10"/>
        <v>467.5</v>
      </c>
      <c r="U232" s="261">
        <v>550</v>
      </c>
      <c r="V232" s="261">
        <v>650</v>
      </c>
      <c r="W232" s="261"/>
      <c r="X232" s="261">
        <f t="shared" si="11"/>
        <v>0</v>
      </c>
      <c r="Y232" s="501" t="s">
        <v>2685</v>
      </c>
      <c r="Z232" s="205" t="s">
        <v>2689</v>
      </c>
      <c r="AA232" s="461"/>
    </row>
    <row r="233" spans="1:27" ht="93" customHeight="1" thickBot="1">
      <c r="B233" s="286" t="s">
        <v>1726</v>
      </c>
      <c r="C233" s="288"/>
      <c r="D233" s="238" t="s">
        <v>1</v>
      </c>
      <c r="E233" s="239" t="s">
        <v>157</v>
      </c>
      <c r="F233" s="240">
        <v>931877</v>
      </c>
      <c r="G233" s="241" t="s">
        <v>130</v>
      </c>
      <c r="H233" s="242" t="s">
        <v>1428</v>
      </c>
      <c r="I233" s="259">
        <v>8693807114258</v>
      </c>
      <c r="J233" s="243">
        <v>5</v>
      </c>
      <c r="K233" s="244">
        <v>33.799999999999997</v>
      </c>
      <c r="L233" s="244">
        <v>31.8</v>
      </c>
      <c r="M233" s="244">
        <v>4.2</v>
      </c>
      <c r="N233" s="244">
        <v>23</v>
      </c>
      <c r="O233" s="244">
        <v>35.5</v>
      </c>
      <c r="P233" s="244">
        <v>33.5</v>
      </c>
      <c r="Q233" s="245">
        <v>2.7352750000000006E-2</v>
      </c>
      <c r="R233" s="303">
        <v>9.6</v>
      </c>
      <c r="S233" s="327">
        <f t="shared" si="9"/>
        <v>73.5</v>
      </c>
      <c r="T233" s="504">
        <f t="shared" si="10"/>
        <v>416.5</v>
      </c>
      <c r="U233" s="261">
        <v>490</v>
      </c>
      <c r="V233" s="261">
        <v>580</v>
      </c>
      <c r="W233" s="261"/>
      <c r="X233" s="261">
        <f t="shared" si="11"/>
        <v>0</v>
      </c>
      <c r="Y233" s="501" t="s">
        <v>2685</v>
      </c>
      <c r="Z233" s="205">
        <v>0</v>
      </c>
      <c r="AA233" s="461"/>
    </row>
    <row r="234" spans="1:27" ht="120.75" customHeight="1" thickBot="1">
      <c r="B234" s="286" t="s">
        <v>51</v>
      </c>
      <c r="C234" s="288"/>
      <c r="D234" s="238" t="s">
        <v>1</v>
      </c>
      <c r="E234" s="239" t="s">
        <v>158</v>
      </c>
      <c r="F234" s="240">
        <v>931879</v>
      </c>
      <c r="G234" s="241" t="s">
        <v>130</v>
      </c>
      <c r="H234" s="242" t="s">
        <v>1429</v>
      </c>
      <c r="I234" s="259">
        <v>8693807167582</v>
      </c>
      <c r="J234" s="243">
        <v>6</v>
      </c>
      <c r="K234" s="244">
        <v>3.5</v>
      </c>
      <c r="L234" s="244">
        <v>32.299999999999997</v>
      </c>
      <c r="M234" s="244">
        <v>31.8</v>
      </c>
      <c r="N234" s="244">
        <v>22.5</v>
      </c>
      <c r="O234" s="244">
        <v>33</v>
      </c>
      <c r="P234" s="244">
        <v>33</v>
      </c>
      <c r="Q234" s="245">
        <v>2.3900000000000001E-2</v>
      </c>
      <c r="R234" s="303">
        <v>11.8</v>
      </c>
      <c r="S234" s="327">
        <f t="shared" si="9"/>
        <v>90</v>
      </c>
      <c r="T234" s="504">
        <f t="shared" si="10"/>
        <v>510</v>
      </c>
      <c r="U234" s="261">
        <v>600</v>
      </c>
      <c r="V234" s="261">
        <v>710</v>
      </c>
      <c r="W234" s="261"/>
      <c r="X234" s="261">
        <f t="shared" si="11"/>
        <v>0</v>
      </c>
      <c r="Y234" s="501" t="s">
        <v>2685</v>
      </c>
      <c r="Z234" s="205" t="s">
        <v>2689</v>
      </c>
      <c r="AA234" s="461"/>
    </row>
    <row r="235" spans="1:27" ht="138" customHeight="1" thickBot="1">
      <c r="B235" s="286" t="s">
        <v>51</v>
      </c>
      <c r="C235" s="288"/>
      <c r="D235" s="238" t="s">
        <v>1</v>
      </c>
      <c r="E235" s="239" t="s">
        <v>1306</v>
      </c>
      <c r="F235" s="240">
        <v>931820</v>
      </c>
      <c r="G235" s="241" t="s">
        <v>130</v>
      </c>
      <c r="H235" s="242" t="s">
        <v>1401</v>
      </c>
      <c r="I235" s="259">
        <v>8693807226760</v>
      </c>
      <c r="J235" s="243">
        <v>6</v>
      </c>
      <c r="K235" s="244">
        <v>34.299999999999997</v>
      </c>
      <c r="L235" s="244">
        <v>32</v>
      </c>
      <c r="M235" s="244">
        <v>31.8</v>
      </c>
      <c r="N235" s="244">
        <v>36</v>
      </c>
      <c r="O235" s="244">
        <v>22</v>
      </c>
      <c r="P235" s="244">
        <v>32.5</v>
      </c>
      <c r="Q235" s="245">
        <v>2.5739999999999999E-2</v>
      </c>
      <c r="R235" s="303">
        <v>12.8</v>
      </c>
      <c r="S235" s="327">
        <f t="shared" si="9"/>
        <v>118.5</v>
      </c>
      <c r="T235" s="504">
        <f t="shared" si="10"/>
        <v>671.5</v>
      </c>
      <c r="U235" s="261">
        <v>790</v>
      </c>
      <c r="V235" s="261">
        <v>930</v>
      </c>
      <c r="W235" s="261"/>
      <c r="X235" s="261">
        <f t="shared" si="11"/>
        <v>0</v>
      </c>
      <c r="Y235" s="501" t="s">
        <v>2685</v>
      </c>
      <c r="Z235" s="205" t="s">
        <v>2689</v>
      </c>
      <c r="AA235" s="461"/>
    </row>
    <row r="236" spans="1:27" ht="122.25" customHeight="1" thickBot="1">
      <c r="B236" s="286" t="s">
        <v>51</v>
      </c>
      <c r="C236" s="362"/>
      <c r="D236" s="238" t="s">
        <v>1</v>
      </c>
      <c r="E236" s="239" t="s">
        <v>107</v>
      </c>
      <c r="F236" s="240">
        <v>931880</v>
      </c>
      <c r="G236" s="241" t="s">
        <v>130</v>
      </c>
      <c r="H236" s="242" t="s">
        <v>1489</v>
      </c>
      <c r="I236" s="259">
        <v>8693807205567</v>
      </c>
      <c r="J236" s="243">
        <v>5</v>
      </c>
      <c r="K236" s="244">
        <v>32</v>
      </c>
      <c r="L236" s="244">
        <v>32</v>
      </c>
      <c r="M236" s="244">
        <v>3.5</v>
      </c>
      <c r="N236" s="244">
        <v>33.5</v>
      </c>
      <c r="O236" s="244">
        <v>18.8</v>
      </c>
      <c r="P236" s="244">
        <v>34</v>
      </c>
      <c r="Q236" s="245">
        <v>2.1399999999999999E-2</v>
      </c>
      <c r="R236" s="303">
        <v>9.8000000000000007</v>
      </c>
      <c r="S236" s="327">
        <f t="shared" si="9"/>
        <v>118.5</v>
      </c>
      <c r="T236" s="504">
        <f t="shared" si="10"/>
        <v>671.5</v>
      </c>
      <c r="U236" s="261">
        <v>790</v>
      </c>
      <c r="V236" s="261">
        <v>930</v>
      </c>
      <c r="W236" s="261"/>
      <c r="X236" s="261">
        <f t="shared" si="11"/>
        <v>0</v>
      </c>
      <c r="Y236" s="501" t="s">
        <v>2685</v>
      </c>
      <c r="Z236" s="205" t="s">
        <v>2689</v>
      </c>
      <c r="AA236" s="461"/>
    </row>
    <row r="237" spans="1:27" ht="153" customHeight="1" thickBot="1">
      <c r="B237" s="262" t="s">
        <v>51</v>
      </c>
      <c r="C237" s="299"/>
      <c r="D237" s="264" t="s">
        <v>1</v>
      </c>
      <c r="E237" s="265" t="s">
        <v>24</v>
      </c>
      <c r="F237" s="269">
        <v>931882</v>
      </c>
      <c r="G237" s="270" t="s">
        <v>130</v>
      </c>
      <c r="H237" s="469" t="s">
        <v>1490</v>
      </c>
      <c r="I237" s="295">
        <v>8693807208148</v>
      </c>
      <c r="J237" s="271">
        <v>5</v>
      </c>
      <c r="K237" s="272">
        <v>33.5</v>
      </c>
      <c r="L237" s="272">
        <v>32</v>
      </c>
      <c r="M237" s="272">
        <v>5</v>
      </c>
      <c r="N237" s="272">
        <v>26.5</v>
      </c>
      <c r="O237" s="272">
        <v>35</v>
      </c>
      <c r="P237" s="272">
        <v>34</v>
      </c>
      <c r="Q237" s="300">
        <v>3.0700000000000002E-2</v>
      </c>
      <c r="R237" s="309">
        <v>10</v>
      </c>
      <c r="S237" s="327">
        <f t="shared" si="9"/>
        <v>118.5</v>
      </c>
      <c r="T237" s="504">
        <f t="shared" si="10"/>
        <v>671.5</v>
      </c>
      <c r="U237" s="298">
        <v>790</v>
      </c>
      <c r="V237" s="298">
        <v>930</v>
      </c>
      <c r="W237" s="298"/>
      <c r="X237" s="298">
        <f t="shared" si="11"/>
        <v>0</v>
      </c>
      <c r="Y237" s="501" t="s">
        <v>2685</v>
      </c>
      <c r="Z237" s="205">
        <v>0</v>
      </c>
      <c r="AA237" s="461"/>
    </row>
    <row r="238" spans="1:27" ht="22.5" customHeight="1" thickBot="1">
      <c r="B238" s="195"/>
      <c r="C238" s="196"/>
      <c r="D238" s="196"/>
      <c r="E238" s="197"/>
      <c r="F238" s="198"/>
      <c r="G238" s="196"/>
      <c r="H238" s="199" t="s">
        <v>1719</v>
      </c>
      <c r="I238" s="196"/>
      <c r="J238" s="200"/>
      <c r="K238" s="201"/>
      <c r="L238" s="201"/>
      <c r="M238" s="201"/>
      <c r="N238" s="201"/>
      <c r="O238" s="201"/>
      <c r="P238" s="201"/>
      <c r="Q238" s="202"/>
      <c r="R238" s="203"/>
      <c r="S238" s="327">
        <f t="shared" si="9"/>
        <v>0</v>
      </c>
      <c r="T238" s="504">
        <f t="shared" si="10"/>
        <v>0</v>
      </c>
      <c r="U238" s="204">
        <v>0</v>
      </c>
      <c r="V238" s="204">
        <v>0</v>
      </c>
      <c r="W238" s="204"/>
      <c r="X238" s="204">
        <f t="shared" si="11"/>
        <v>0</v>
      </c>
      <c r="Y238" s="205"/>
      <c r="Z238" s="205"/>
      <c r="AA238" s="461"/>
    </row>
    <row r="239" spans="1:27" ht="153" customHeight="1" thickBot="1">
      <c r="B239" s="257" t="s">
        <v>1638</v>
      </c>
      <c r="C239" s="284"/>
      <c r="D239" s="292" t="s">
        <v>1</v>
      </c>
      <c r="E239" s="239" t="s">
        <v>1640</v>
      </c>
      <c r="F239" s="285">
        <v>947011</v>
      </c>
      <c r="G239" s="241" t="s">
        <v>130</v>
      </c>
      <c r="H239" s="467" t="s">
        <v>1666</v>
      </c>
      <c r="I239" s="497">
        <v>8693807226739</v>
      </c>
      <c r="J239" s="406">
        <v>12</v>
      </c>
      <c r="K239" s="407">
        <v>5.5</v>
      </c>
      <c r="L239" s="407">
        <v>21.4</v>
      </c>
      <c r="M239" s="407">
        <v>15.8</v>
      </c>
      <c r="N239" s="407">
        <v>17.5</v>
      </c>
      <c r="O239" s="407">
        <v>48</v>
      </c>
      <c r="P239" s="407">
        <v>23</v>
      </c>
      <c r="Q239" s="408">
        <v>1.932E-2</v>
      </c>
      <c r="R239" s="409">
        <v>2.202</v>
      </c>
      <c r="S239" s="327">
        <f t="shared" si="9"/>
        <v>51</v>
      </c>
      <c r="T239" s="504">
        <f t="shared" si="10"/>
        <v>289</v>
      </c>
      <c r="U239" s="410">
        <v>340</v>
      </c>
      <c r="V239" s="410">
        <v>400</v>
      </c>
      <c r="W239" s="410"/>
      <c r="X239" s="410">
        <f t="shared" si="11"/>
        <v>0</v>
      </c>
      <c r="Y239" s="501" t="s">
        <v>2685</v>
      </c>
      <c r="Z239" s="205" t="s">
        <v>2689</v>
      </c>
      <c r="AA239" s="461"/>
    </row>
    <row r="240" spans="1:27" ht="22.5" customHeight="1" thickBot="1">
      <c r="B240" s="195"/>
      <c r="C240" s="196"/>
      <c r="D240" s="196"/>
      <c r="E240" s="197"/>
      <c r="F240" s="198"/>
      <c r="G240" s="196"/>
      <c r="H240" s="199" t="s">
        <v>199</v>
      </c>
      <c r="I240" s="196"/>
      <c r="J240" s="200"/>
      <c r="K240" s="201"/>
      <c r="L240" s="201"/>
      <c r="M240" s="201"/>
      <c r="N240" s="201"/>
      <c r="O240" s="201"/>
      <c r="P240" s="201"/>
      <c r="Q240" s="202"/>
      <c r="R240" s="203"/>
      <c r="S240" s="327">
        <f t="shared" si="9"/>
        <v>0</v>
      </c>
      <c r="T240" s="504">
        <f t="shared" si="10"/>
        <v>0</v>
      </c>
      <c r="U240" s="204">
        <v>0</v>
      </c>
      <c r="V240" s="204">
        <v>0</v>
      </c>
      <c r="W240" s="204"/>
      <c r="X240" s="204">
        <f t="shared" si="11"/>
        <v>0</v>
      </c>
      <c r="Y240" s="205"/>
      <c r="Z240" s="205"/>
      <c r="AA240" s="461"/>
    </row>
    <row r="241" spans="1:27" ht="71.25" customHeight="1" thickBot="1">
      <c r="B241" s="411" t="s">
        <v>172</v>
      </c>
      <c r="C241" s="364"/>
      <c r="D241" s="365" t="s">
        <v>1</v>
      </c>
      <c r="E241" s="239" t="s">
        <v>1191</v>
      </c>
      <c r="F241" s="412">
        <v>931886</v>
      </c>
      <c r="G241" s="231" t="s">
        <v>130</v>
      </c>
      <c r="H241" s="242" t="s">
        <v>1248</v>
      </c>
      <c r="I241" s="498">
        <v>8693807226340</v>
      </c>
      <c r="J241" s="243">
        <v>10</v>
      </c>
      <c r="K241" s="244">
        <v>27</v>
      </c>
      <c r="L241" s="244">
        <v>11</v>
      </c>
      <c r="M241" s="244">
        <v>14.5</v>
      </c>
      <c r="N241" s="244">
        <v>57</v>
      </c>
      <c r="O241" s="244">
        <v>28.5</v>
      </c>
      <c r="P241" s="244">
        <v>31</v>
      </c>
      <c r="Q241" s="245">
        <v>5.0359500000000001E-2</v>
      </c>
      <c r="R241" s="303">
        <v>8.3699999999999992</v>
      </c>
      <c r="S241" s="327">
        <f t="shared" si="9"/>
        <v>52.5</v>
      </c>
      <c r="T241" s="504">
        <f t="shared" si="10"/>
        <v>297.5</v>
      </c>
      <c r="U241" s="344">
        <v>350</v>
      </c>
      <c r="V241" s="344">
        <v>420</v>
      </c>
      <c r="W241" s="344"/>
      <c r="X241" s="344">
        <f t="shared" si="11"/>
        <v>0</v>
      </c>
      <c r="Y241" s="205">
        <v>1</v>
      </c>
      <c r="Z241" s="205" t="s">
        <v>2689</v>
      </c>
      <c r="AA241" s="461"/>
    </row>
    <row r="242" spans="1:27" ht="91.5" customHeight="1" thickBot="1">
      <c r="B242" s="411" t="s">
        <v>1355</v>
      </c>
      <c r="C242" s="364"/>
      <c r="D242" s="365" t="s">
        <v>1</v>
      </c>
      <c r="E242" s="239" t="s">
        <v>1633</v>
      </c>
      <c r="F242" s="240">
        <v>946941</v>
      </c>
      <c r="G242" s="241" t="s">
        <v>130</v>
      </c>
      <c r="H242" s="242" t="s">
        <v>1667</v>
      </c>
      <c r="I242" s="371">
        <v>8693807227729</v>
      </c>
      <c r="J242" s="243">
        <v>8</v>
      </c>
      <c r="K242" s="244" t="s">
        <v>1711</v>
      </c>
      <c r="L242" s="244" t="s">
        <v>1711</v>
      </c>
      <c r="M242" s="244" t="s">
        <v>1711</v>
      </c>
      <c r="N242" s="244" t="s">
        <v>1711</v>
      </c>
      <c r="O242" s="244" t="s">
        <v>1711</v>
      </c>
      <c r="P242" s="244" t="s">
        <v>1711</v>
      </c>
      <c r="Q242" s="245" t="s">
        <v>1711</v>
      </c>
      <c r="R242" s="303">
        <v>8</v>
      </c>
      <c r="S242" s="327">
        <f t="shared" si="9"/>
        <v>81</v>
      </c>
      <c r="T242" s="504">
        <f t="shared" si="10"/>
        <v>459</v>
      </c>
      <c r="U242" s="261">
        <v>540</v>
      </c>
      <c r="V242" s="261">
        <v>640</v>
      </c>
      <c r="W242" s="261"/>
      <c r="X242" s="261">
        <f t="shared" si="11"/>
        <v>0</v>
      </c>
      <c r="Y242" s="501" t="s">
        <v>2685</v>
      </c>
      <c r="Z242" s="205">
        <v>0</v>
      </c>
      <c r="AA242" s="461"/>
    </row>
    <row r="243" spans="1:27" ht="91.5" customHeight="1" thickBot="1">
      <c r="B243" s="411" t="s">
        <v>1065</v>
      </c>
      <c r="C243" s="364"/>
      <c r="D243" s="365" t="s">
        <v>1</v>
      </c>
      <c r="E243" s="239" t="s">
        <v>1633</v>
      </c>
      <c r="F243" s="240">
        <v>969861</v>
      </c>
      <c r="G243" s="241" t="s">
        <v>130</v>
      </c>
      <c r="H243" s="242" t="s">
        <v>1667</v>
      </c>
      <c r="I243" s="371">
        <v>8693807227729</v>
      </c>
      <c r="J243" s="243">
        <v>8</v>
      </c>
      <c r="K243" s="244" t="s">
        <v>1711</v>
      </c>
      <c r="L243" s="244" t="s">
        <v>1711</v>
      </c>
      <c r="M243" s="244" t="s">
        <v>1711</v>
      </c>
      <c r="N243" s="244" t="s">
        <v>1711</v>
      </c>
      <c r="O243" s="244" t="s">
        <v>1711</v>
      </c>
      <c r="P243" s="244" t="s">
        <v>1711</v>
      </c>
      <c r="Q243" s="245" t="s">
        <v>1711</v>
      </c>
      <c r="R243" s="303">
        <v>8</v>
      </c>
      <c r="S243" s="327">
        <f t="shared" si="9"/>
        <v>81</v>
      </c>
      <c r="T243" s="504">
        <f t="shared" si="10"/>
        <v>459</v>
      </c>
      <c r="U243" s="261">
        <v>540</v>
      </c>
      <c r="V243" s="261">
        <v>640</v>
      </c>
      <c r="W243" s="261"/>
      <c r="X243" s="261">
        <f t="shared" si="11"/>
        <v>0</v>
      </c>
      <c r="Y243" s="501" t="s">
        <v>2685</v>
      </c>
      <c r="Z243" s="205">
        <v>0</v>
      </c>
      <c r="AA243" s="461"/>
    </row>
    <row r="244" spans="1:27" ht="102" customHeight="1" thickBot="1">
      <c r="B244" s="286" t="s">
        <v>1483</v>
      </c>
      <c r="C244" s="288"/>
      <c r="D244" s="238" t="s">
        <v>1</v>
      </c>
      <c r="E244" s="239" t="s">
        <v>1313</v>
      </c>
      <c r="F244" s="240">
        <v>931814</v>
      </c>
      <c r="G244" s="241" t="s">
        <v>130</v>
      </c>
      <c r="H244" s="242" t="s">
        <v>1609</v>
      </c>
      <c r="I244" s="259" t="s">
        <v>1324</v>
      </c>
      <c r="J244" s="243">
        <v>10</v>
      </c>
      <c r="K244" s="244">
        <v>10.5</v>
      </c>
      <c r="L244" s="244">
        <v>25.5</v>
      </c>
      <c r="M244" s="244">
        <v>13.5</v>
      </c>
      <c r="N244" s="244">
        <v>27.5</v>
      </c>
      <c r="O244" s="244">
        <v>54</v>
      </c>
      <c r="P244" s="244">
        <v>28.5</v>
      </c>
      <c r="Q244" s="245">
        <v>4.2322499999999999E-2</v>
      </c>
      <c r="R244" s="303">
        <v>9.5</v>
      </c>
      <c r="S244" s="327">
        <f t="shared" si="9"/>
        <v>75</v>
      </c>
      <c r="T244" s="504">
        <f t="shared" si="10"/>
        <v>425</v>
      </c>
      <c r="U244" s="261">
        <v>500</v>
      </c>
      <c r="V244" s="261">
        <v>590</v>
      </c>
      <c r="W244" s="261"/>
      <c r="X244" s="261">
        <f t="shared" si="11"/>
        <v>0</v>
      </c>
      <c r="Y244" s="501" t="s">
        <v>2685</v>
      </c>
      <c r="Z244" s="205" t="s">
        <v>2689</v>
      </c>
      <c r="AA244" s="461"/>
    </row>
    <row r="245" spans="1:27" ht="73.5" customHeight="1" thickBot="1">
      <c r="B245" s="286" t="s">
        <v>1355</v>
      </c>
      <c r="C245" s="292"/>
      <c r="D245" s="292" t="s">
        <v>1</v>
      </c>
      <c r="E245" s="239" t="s">
        <v>164</v>
      </c>
      <c r="F245" s="240">
        <v>931897</v>
      </c>
      <c r="G245" s="241" t="s">
        <v>130</v>
      </c>
      <c r="H245" s="242" t="s">
        <v>509</v>
      </c>
      <c r="I245" s="259">
        <v>8693807205055</v>
      </c>
      <c r="J245" s="243">
        <v>8</v>
      </c>
      <c r="K245" s="244">
        <v>31.8</v>
      </c>
      <c r="L245" s="244">
        <v>13.2</v>
      </c>
      <c r="M245" s="244">
        <v>17.2</v>
      </c>
      <c r="N245" s="244">
        <v>68.5</v>
      </c>
      <c r="O245" s="244">
        <v>33</v>
      </c>
      <c r="P245" s="244">
        <v>36</v>
      </c>
      <c r="Q245" s="245">
        <v>8.4900000000000003E-2</v>
      </c>
      <c r="R245" s="303">
        <v>14</v>
      </c>
      <c r="S245" s="327">
        <f t="shared" si="9"/>
        <v>97.5</v>
      </c>
      <c r="T245" s="504">
        <f t="shared" si="10"/>
        <v>552.5</v>
      </c>
      <c r="U245" s="261">
        <v>650</v>
      </c>
      <c r="V245" s="261">
        <v>770</v>
      </c>
      <c r="W245" s="261"/>
      <c r="X245" s="261">
        <f t="shared" si="11"/>
        <v>0</v>
      </c>
      <c r="Y245" s="501" t="s">
        <v>2685</v>
      </c>
      <c r="Z245" s="205" t="s">
        <v>2689</v>
      </c>
      <c r="AA245" s="461"/>
    </row>
    <row r="246" spans="1:27" ht="73.5" customHeight="1" thickBot="1">
      <c r="A246" s="169" t="s">
        <v>1819</v>
      </c>
      <c r="B246" s="286" t="s">
        <v>1536</v>
      </c>
      <c r="C246" s="292"/>
      <c r="D246" s="292" t="s">
        <v>1</v>
      </c>
      <c r="E246" s="239" t="s">
        <v>164</v>
      </c>
      <c r="F246" s="240">
        <v>941843</v>
      </c>
      <c r="G246" s="241" t="s">
        <v>130</v>
      </c>
      <c r="H246" s="242" t="s">
        <v>509</v>
      </c>
      <c r="I246" s="259">
        <v>8693807205055</v>
      </c>
      <c r="J246" s="243">
        <v>8</v>
      </c>
      <c r="K246" s="244">
        <v>31.8</v>
      </c>
      <c r="L246" s="244">
        <v>13.2</v>
      </c>
      <c r="M246" s="244">
        <v>17.2</v>
      </c>
      <c r="N246" s="244">
        <v>68.5</v>
      </c>
      <c r="O246" s="244">
        <v>33</v>
      </c>
      <c r="P246" s="244">
        <v>36</v>
      </c>
      <c r="Q246" s="245">
        <v>8.4900000000000003E-2</v>
      </c>
      <c r="R246" s="303">
        <v>14</v>
      </c>
      <c r="S246" s="327">
        <f t="shared" si="9"/>
        <v>97.5</v>
      </c>
      <c r="T246" s="504">
        <f t="shared" si="10"/>
        <v>552.5</v>
      </c>
      <c r="U246" s="261">
        <v>650</v>
      </c>
      <c r="V246" s="261">
        <v>770</v>
      </c>
      <c r="W246" s="261"/>
      <c r="X246" s="261">
        <f t="shared" si="11"/>
        <v>0</v>
      </c>
      <c r="Y246" s="501" t="s">
        <v>2685</v>
      </c>
      <c r="Z246" s="205"/>
      <c r="AA246" s="461"/>
    </row>
    <row r="247" spans="1:27" ht="73.5" customHeight="1" thickBot="1">
      <c r="A247" s="169" t="s">
        <v>1819</v>
      </c>
      <c r="B247" s="286" t="s">
        <v>1065</v>
      </c>
      <c r="C247" s="292"/>
      <c r="D247" s="292" t="s">
        <v>1</v>
      </c>
      <c r="E247" s="239" t="s">
        <v>164</v>
      </c>
      <c r="F247" s="240">
        <v>943964</v>
      </c>
      <c r="G247" s="241" t="s">
        <v>130</v>
      </c>
      <c r="H247" s="242" t="s">
        <v>509</v>
      </c>
      <c r="I247" s="259">
        <v>8693807205055</v>
      </c>
      <c r="J247" s="243">
        <v>8</v>
      </c>
      <c r="K247" s="244">
        <v>31.8</v>
      </c>
      <c r="L247" s="244">
        <v>13.2</v>
      </c>
      <c r="M247" s="244">
        <v>17.2</v>
      </c>
      <c r="N247" s="244">
        <v>68.5</v>
      </c>
      <c r="O247" s="244">
        <v>33</v>
      </c>
      <c r="P247" s="244">
        <v>36</v>
      </c>
      <c r="Q247" s="245">
        <v>8.4900000000000003E-2</v>
      </c>
      <c r="R247" s="303">
        <v>14</v>
      </c>
      <c r="S247" s="327">
        <f t="shared" si="9"/>
        <v>97.5</v>
      </c>
      <c r="T247" s="504">
        <f t="shared" si="10"/>
        <v>552.5</v>
      </c>
      <c r="U247" s="261">
        <v>650</v>
      </c>
      <c r="V247" s="261">
        <v>770</v>
      </c>
      <c r="W247" s="261"/>
      <c r="X247" s="261">
        <f t="shared" si="11"/>
        <v>0</v>
      </c>
      <c r="Y247" s="501" t="s">
        <v>2685</v>
      </c>
      <c r="Z247" s="205"/>
      <c r="AA247" s="461"/>
    </row>
    <row r="248" spans="1:27" ht="71.25" customHeight="1" thickBot="1">
      <c r="A248" s="169" t="s">
        <v>1819</v>
      </c>
      <c r="B248" s="411" t="s">
        <v>1531</v>
      </c>
      <c r="C248" s="288"/>
      <c r="D248" s="238" t="s">
        <v>1</v>
      </c>
      <c r="E248" s="239" t="s">
        <v>618</v>
      </c>
      <c r="F248" s="413">
        <v>943959</v>
      </c>
      <c r="G248" s="241" t="s">
        <v>130</v>
      </c>
      <c r="H248" s="242" t="s">
        <v>620</v>
      </c>
      <c r="I248" s="371">
        <v>8693807218680</v>
      </c>
      <c r="J248" s="243">
        <v>10</v>
      </c>
      <c r="K248" s="244">
        <v>30.7</v>
      </c>
      <c r="L248" s="244">
        <v>12.4</v>
      </c>
      <c r="M248" s="244">
        <v>15.8</v>
      </c>
      <c r="N248" s="244">
        <v>64.5</v>
      </c>
      <c r="O248" s="244">
        <v>32</v>
      </c>
      <c r="P248" s="244">
        <v>33.5</v>
      </c>
      <c r="Q248" s="245">
        <v>6.9143999999999997E-2</v>
      </c>
      <c r="R248" s="303">
        <v>13.5</v>
      </c>
      <c r="S248" s="327">
        <f t="shared" si="9"/>
        <v>105</v>
      </c>
      <c r="T248" s="504">
        <f t="shared" si="10"/>
        <v>595</v>
      </c>
      <c r="U248" s="261">
        <v>700</v>
      </c>
      <c r="V248" s="261">
        <v>830</v>
      </c>
      <c r="W248" s="261"/>
      <c r="X248" s="261">
        <f t="shared" si="11"/>
        <v>0</v>
      </c>
      <c r="Y248" s="205">
        <v>72</v>
      </c>
      <c r="Z248" s="205"/>
      <c r="AA248" s="461"/>
    </row>
    <row r="249" spans="1:27" ht="71.25" customHeight="1" thickBot="1">
      <c r="A249" s="169" t="s">
        <v>1819</v>
      </c>
      <c r="B249" s="411" t="s">
        <v>1064</v>
      </c>
      <c r="C249" s="288"/>
      <c r="D249" s="238" t="s">
        <v>1</v>
      </c>
      <c r="E249" s="239" t="s">
        <v>618</v>
      </c>
      <c r="F249" s="413">
        <v>943957</v>
      </c>
      <c r="G249" s="241" t="s">
        <v>130</v>
      </c>
      <c r="H249" s="242" t="s">
        <v>620</v>
      </c>
      <c r="I249" s="371">
        <v>8693807218680</v>
      </c>
      <c r="J249" s="243">
        <v>10</v>
      </c>
      <c r="K249" s="244">
        <v>30.7</v>
      </c>
      <c r="L249" s="244">
        <v>12.4</v>
      </c>
      <c r="M249" s="244">
        <v>15.8</v>
      </c>
      <c r="N249" s="244">
        <v>64.5</v>
      </c>
      <c r="O249" s="244">
        <v>32</v>
      </c>
      <c r="P249" s="244">
        <v>33.5</v>
      </c>
      <c r="Q249" s="245">
        <v>6.9143999999999997E-2</v>
      </c>
      <c r="R249" s="303">
        <v>13.5</v>
      </c>
      <c r="S249" s="327">
        <f t="shared" si="9"/>
        <v>105</v>
      </c>
      <c r="T249" s="504">
        <f t="shared" si="10"/>
        <v>595</v>
      </c>
      <c r="U249" s="261">
        <v>700</v>
      </c>
      <c r="V249" s="261">
        <v>830</v>
      </c>
      <c r="W249" s="261"/>
      <c r="X249" s="261">
        <f t="shared" si="11"/>
        <v>0</v>
      </c>
      <c r="Y249" s="501" t="s">
        <v>2685</v>
      </c>
      <c r="Z249" s="205"/>
      <c r="AA249" s="461"/>
    </row>
    <row r="250" spans="1:27" ht="71.25" customHeight="1" thickBot="1">
      <c r="A250" s="169" t="s">
        <v>1819</v>
      </c>
      <c r="B250" s="411" t="s">
        <v>1764</v>
      </c>
      <c r="C250" s="288"/>
      <c r="D250" s="238" t="s">
        <v>1</v>
      </c>
      <c r="E250" s="239" t="s">
        <v>618</v>
      </c>
      <c r="F250" s="413">
        <v>944535</v>
      </c>
      <c r="G250" s="241" t="s">
        <v>130</v>
      </c>
      <c r="H250" s="242" t="s">
        <v>620</v>
      </c>
      <c r="I250" s="371">
        <v>8693807218680</v>
      </c>
      <c r="J250" s="243">
        <v>10</v>
      </c>
      <c r="K250" s="244">
        <v>30.7</v>
      </c>
      <c r="L250" s="244">
        <v>12.4</v>
      </c>
      <c r="M250" s="244">
        <v>15.8</v>
      </c>
      <c r="N250" s="244">
        <v>64.5</v>
      </c>
      <c r="O250" s="244">
        <v>32</v>
      </c>
      <c r="P250" s="244">
        <v>33.5</v>
      </c>
      <c r="Q250" s="245">
        <v>6.9143999999999997E-2</v>
      </c>
      <c r="R250" s="303">
        <v>13.5</v>
      </c>
      <c r="S250" s="327">
        <f t="shared" si="9"/>
        <v>105</v>
      </c>
      <c r="T250" s="504">
        <f t="shared" si="10"/>
        <v>595</v>
      </c>
      <c r="U250" s="261">
        <v>700</v>
      </c>
      <c r="V250" s="261">
        <v>830</v>
      </c>
      <c r="W250" s="261"/>
      <c r="X250" s="261">
        <f t="shared" si="11"/>
        <v>0</v>
      </c>
      <c r="Y250" s="501" t="s">
        <v>2685</v>
      </c>
      <c r="Z250" s="205"/>
      <c r="AA250" s="461"/>
    </row>
    <row r="251" spans="1:27" ht="67.5" customHeight="1" thickBot="1">
      <c r="A251" s="169" t="s">
        <v>1819</v>
      </c>
      <c r="B251" s="286" t="s">
        <v>1065</v>
      </c>
      <c r="C251" s="288"/>
      <c r="D251" s="238" t="s">
        <v>1</v>
      </c>
      <c r="E251" s="239" t="s">
        <v>18</v>
      </c>
      <c r="F251" s="240">
        <v>931909</v>
      </c>
      <c r="G251" s="241" t="s">
        <v>130</v>
      </c>
      <c r="H251" s="242" t="s">
        <v>1460</v>
      </c>
      <c r="I251" s="259">
        <v>8693807205062</v>
      </c>
      <c r="J251" s="243">
        <v>8</v>
      </c>
      <c r="K251" s="244">
        <v>30.5</v>
      </c>
      <c r="L251" s="244">
        <v>12.5</v>
      </c>
      <c r="M251" s="244">
        <v>15.6</v>
      </c>
      <c r="N251" s="244">
        <v>34.5</v>
      </c>
      <c r="O251" s="244">
        <v>69</v>
      </c>
      <c r="P251" s="244">
        <v>35</v>
      </c>
      <c r="Q251" s="245">
        <v>8.4900000000000003E-2</v>
      </c>
      <c r="R251" s="303">
        <v>14</v>
      </c>
      <c r="S251" s="327">
        <f t="shared" si="9"/>
        <v>100.5</v>
      </c>
      <c r="T251" s="504">
        <f t="shared" si="10"/>
        <v>569.5</v>
      </c>
      <c r="U251" s="261">
        <v>670</v>
      </c>
      <c r="V251" s="261">
        <v>790</v>
      </c>
      <c r="W251" s="261"/>
      <c r="X251" s="261">
        <f t="shared" si="11"/>
        <v>0</v>
      </c>
      <c r="Y251" s="501" t="s">
        <v>2685</v>
      </c>
      <c r="Z251" s="205"/>
      <c r="AA251" s="461"/>
    </row>
    <row r="252" spans="1:27" ht="61.5" customHeight="1" thickBot="1">
      <c r="B252" s="286" t="s">
        <v>1531</v>
      </c>
      <c r="C252" s="288"/>
      <c r="D252" s="238" t="s">
        <v>1</v>
      </c>
      <c r="E252" s="239" t="s">
        <v>19</v>
      </c>
      <c r="F252" s="240">
        <v>953599</v>
      </c>
      <c r="G252" s="241" t="s">
        <v>130</v>
      </c>
      <c r="H252" s="242" t="s">
        <v>1430</v>
      </c>
      <c r="I252" s="259">
        <v>8693807162006</v>
      </c>
      <c r="J252" s="243">
        <v>8</v>
      </c>
      <c r="K252" s="244">
        <v>31.5</v>
      </c>
      <c r="L252" s="244">
        <v>13.5</v>
      </c>
      <c r="M252" s="244">
        <v>17.5</v>
      </c>
      <c r="N252" s="244">
        <v>31.5</v>
      </c>
      <c r="O252" s="244">
        <v>68</v>
      </c>
      <c r="P252" s="244">
        <v>37</v>
      </c>
      <c r="Q252" s="245">
        <v>8.4900000000000003E-2</v>
      </c>
      <c r="R252" s="303">
        <v>14</v>
      </c>
      <c r="S252" s="327">
        <f t="shared" si="9"/>
        <v>112.5</v>
      </c>
      <c r="T252" s="504">
        <f t="shared" si="10"/>
        <v>637.5</v>
      </c>
      <c r="U252" s="261">
        <v>750</v>
      </c>
      <c r="V252" s="261">
        <v>890</v>
      </c>
      <c r="W252" s="261"/>
      <c r="X252" s="261">
        <f t="shared" si="11"/>
        <v>0</v>
      </c>
      <c r="Y252" s="205">
        <v>85</v>
      </c>
      <c r="Z252" s="205" t="s">
        <v>2689</v>
      </c>
      <c r="AA252" s="461"/>
    </row>
    <row r="253" spans="1:27" ht="61.5" customHeight="1" thickBot="1">
      <c r="A253" s="169" t="s">
        <v>1819</v>
      </c>
      <c r="B253" s="286" t="s">
        <v>1530</v>
      </c>
      <c r="C253" s="288"/>
      <c r="D253" s="238" t="s">
        <v>1</v>
      </c>
      <c r="E253" s="239" t="s">
        <v>19</v>
      </c>
      <c r="F253" s="240">
        <v>953601</v>
      </c>
      <c r="G253" s="241" t="s">
        <v>130</v>
      </c>
      <c r="H253" s="242" t="s">
        <v>1430</v>
      </c>
      <c r="I253" s="259">
        <v>8693807162006</v>
      </c>
      <c r="J253" s="243">
        <v>8</v>
      </c>
      <c r="K253" s="244">
        <v>31.5</v>
      </c>
      <c r="L253" s="244">
        <v>13.5</v>
      </c>
      <c r="M253" s="244">
        <v>17.5</v>
      </c>
      <c r="N253" s="244">
        <v>31.5</v>
      </c>
      <c r="O253" s="244">
        <v>68</v>
      </c>
      <c r="P253" s="244">
        <v>37</v>
      </c>
      <c r="Q253" s="245">
        <v>8.4900000000000003E-2</v>
      </c>
      <c r="R253" s="303">
        <v>14</v>
      </c>
      <c r="S253" s="327">
        <f t="shared" si="9"/>
        <v>112.5</v>
      </c>
      <c r="T253" s="504">
        <f t="shared" si="10"/>
        <v>637.5</v>
      </c>
      <c r="U253" s="261">
        <v>750</v>
      </c>
      <c r="V253" s="261">
        <v>890</v>
      </c>
      <c r="W253" s="261"/>
      <c r="X253" s="261">
        <f t="shared" si="11"/>
        <v>0</v>
      </c>
      <c r="Y253" s="205">
        <v>22</v>
      </c>
      <c r="Z253" s="205"/>
      <c r="AA253" s="461"/>
    </row>
    <row r="254" spans="1:27" ht="81.75" customHeight="1" thickBot="1">
      <c r="A254" s="169" t="s">
        <v>1819</v>
      </c>
      <c r="B254" s="286" t="s">
        <v>1065</v>
      </c>
      <c r="C254" s="292"/>
      <c r="D254" s="292" t="s">
        <v>1</v>
      </c>
      <c r="E254" s="239" t="s">
        <v>1142</v>
      </c>
      <c r="F254" s="240">
        <v>931922</v>
      </c>
      <c r="G254" s="241" t="s">
        <v>130</v>
      </c>
      <c r="H254" s="242" t="s">
        <v>1491</v>
      </c>
      <c r="I254" s="259">
        <v>8693807226357</v>
      </c>
      <c r="J254" s="243">
        <v>8</v>
      </c>
      <c r="K254" s="244">
        <v>30.5</v>
      </c>
      <c r="L254" s="244">
        <v>12.3</v>
      </c>
      <c r="M254" s="244">
        <v>16.2</v>
      </c>
      <c r="N254" s="244">
        <v>51.5</v>
      </c>
      <c r="O254" s="244">
        <v>31.8</v>
      </c>
      <c r="P254" s="244">
        <v>34.5</v>
      </c>
      <c r="Q254" s="260">
        <v>5.7000000000000002E-2</v>
      </c>
      <c r="R254" s="303">
        <v>11</v>
      </c>
      <c r="S254" s="327">
        <f t="shared" si="9"/>
        <v>112.5</v>
      </c>
      <c r="T254" s="504">
        <f t="shared" si="10"/>
        <v>637.5</v>
      </c>
      <c r="U254" s="261">
        <v>750</v>
      </c>
      <c r="V254" s="261">
        <v>890</v>
      </c>
      <c r="W254" s="261"/>
      <c r="X254" s="261">
        <f t="shared" si="11"/>
        <v>0</v>
      </c>
      <c r="Y254" s="205">
        <v>79</v>
      </c>
      <c r="Z254" s="205"/>
      <c r="AA254" s="461"/>
    </row>
    <row r="255" spans="1:27" ht="83.25" customHeight="1" thickBot="1">
      <c r="A255" s="169" t="s">
        <v>1819</v>
      </c>
      <c r="B255" s="286" t="s">
        <v>1065</v>
      </c>
      <c r="C255" s="292"/>
      <c r="D255" s="292" t="s">
        <v>1</v>
      </c>
      <c r="E255" s="239" t="s">
        <v>1143</v>
      </c>
      <c r="F255" s="240">
        <v>943966</v>
      </c>
      <c r="G255" s="241" t="s">
        <v>130</v>
      </c>
      <c r="H255" s="242" t="s">
        <v>1442</v>
      </c>
      <c r="I255" s="259">
        <v>8693807226364</v>
      </c>
      <c r="J255" s="243">
        <v>8</v>
      </c>
      <c r="K255" s="244">
        <v>30.5</v>
      </c>
      <c r="L255" s="244">
        <v>12.5</v>
      </c>
      <c r="M255" s="244">
        <v>15.8</v>
      </c>
      <c r="N255" s="244">
        <v>51.6</v>
      </c>
      <c r="O255" s="244">
        <v>30.5</v>
      </c>
      <c r="P255" s="244">
        <v>33</v>
      </c>
      <c r="Q255" s="260">
        <v>5.1999999999999998E-2</v>
      </c>
      <c r="R255" s="303">
        <v>11</v>
      </c>
      <c r="S255" s="327">
        <f t="shared" si="9"/>
        <v>112.5</v>
      </c>
      <c r="T255" s="504">
        <f t="shared" si="10"/>
        <v>637.5</v>
      </c>
      <c r="U255" s="261">
        <v>750</v>
      </c>
      <c r="V255" s="261">
        <v>890</v>
      </c>
      <c r="W255" s="261"/>
      <c r="X255" s="261">
        <f t="shared" si="11"/>
        <v>0</v>
      </c>
      <c r="Y255" s="501" t="s">
        <v>2685</v>
      </c>
      <c r="Z255" s="205"/>
      <c r="AA255" s="461"/>
    </row>
    <row r="256" spans="1:27" ht="83.25" customHeight="1" thickBot="1">
      <c r="A256" s="169" t="s">
        <v>1819</v>
      </c>
      <c r="B256" s="286" t="s">
        <v>1763</v>
      </c>
      <c r="C256" s="292"/>
      <c r="D256" s="292" t="s">
        <v>1</v>
      </c>
      <c r="E256" s="239" t="s">
        <v>1143</v>
      </c>
      <c r="F256" s="240">
        <v>943967</v>
      </c>
      <c r="G256" s="241" t="s">
        <v>130</v>
      </c>
      <c r="H256" s="242" t="s">
        <v>1442</v>
      </c>
      <c r="I256" s="259">
        <v>8693807226364</v>
      </c>
      <c r="J256" s="243">
        <v>8</v>
      </c>
      <c r="K256" s="244">
        <v>30.5</v>
      </c>
      <c r="L256" s="244">
        <v>12.5</v>
      </c>
      <c r="M256" s="244">
        <v>15.8</v>
      </c>
      <c r="N256" s="244">
        <v>51.6</v>
      </c>
      <c r="O256" s="244">
        <v>30.5</v>
      </c>
      <c r="P256" s="244">
        <v>33</v>
      </c>
      <c r="Q256" s="260">
        <v>5.1999999999999998E-2</v>
      </c>
      <c r="R256" s="303">
        <v>11</v>
      </c>
      <c r="S256" s="327">
        <f t="shared" si="9"/>
        <v>112.5</v>
      </c>
      <c r="T256" s="504">
        <f t="shared" si="10"/>
        <v>637.5</v>
      </c>
      <c r="U256" s="261">
        <v>750</v>
      </c>
      <c r="V256" s="261">
        <v>890</v>
      </c>
      <c r="W256" s="261"/>
      <c r="X256" s="261">
        <f t="shared" si="11"/>
        <v>0</v>
      </c>
      <c r="Y256" s="205">
        <v>75</v>
      </c>
      <c r="Z256" s="205"/>
      <c r="AA256" s="461"/>
    </row>
    <row r="257" spans="1:27" ht="91.5" customHeight="1" thickBot="1">
      <c r="A257" s="169" t="s">
        <v>1819</v>
      </c>
      <c r="B257" s="257" t="s">
        <v>1355</v>
      </c>
      <c r="C257" s="284"/>
      <c r="D257" s="292" t="s">
        <v>1</v>
      </c>
      <c r="E257" s="239" t="s">
        <v>1314</v>
      </c>
      <c r="F257" s="285">
        <v>932226</v>
      </c>
      <c r="G257" s="241" t="s">
        <v>130</v>
      </c>
      <c r="H257" s="242" t="s">
        <v>1410</v>
      </c>
      <c r="I257" s="259">
        <v>8693807226494</v>
      </c>
      <c r="J257" s="243">
        <v>10</v>
      </c>
      <c r="K257" s="244">
        <v>30.7</v>
      </c>
      <c r="L257" s="244">
        <v>12.9</v>
      </c>
      <c r="M257" s="244">
        <v>15.7</v>
      </c>
      <c r="N257" s="244">
        <v>67.5</v>
      </c>
      <c r="O257" s="244">
        <v>32.200000000000003</v>
      </c>
      <c r="P257" s="244">
        <v>33.5</v>
      </c>
      <c r="Q257" s="260">
        <v>7.2812249999999995E-2</v>
      </c>
      <c r="R257" s="303">
        <v>14.1</v>
      </c>
      <c r="S257" s="327">
        <f t="shared" si="9"/>
        <v>117</v>
      </c>
      <c r="T257" s="504">
        <f t="shared" si="10"/>
        <v>663</v>
      </c>
      <c r="U257" s="261">
        <v>780</v>
      </c>
      <c r="V257" s="261">
        <v>920</v>
      </c>
      <c r="W257" s="261"/>
      <c r="X257" s="261">
        <f t="shared" si="11"/>
        <v>0</v>
      </c>
      <c r="Y257" s="205">
        <v>10</v>
      </c>
      <c r="Z257" s="205"/>
      <c r="AA257" s="461"/>
    </row>
    <row r="258" spans="1:27" ht="99.75" customHeight="1" thickBot="1">
      <c r="A258" s="169" t="s">
        <v>1819</v>
      </c>
      <c r="B258" s="411" t="s">
        <v>1355</v>
      </c>
      <c r="C258" s="364"/>
      <c r="D258" s="365" t="s">
        <v>1</v>
      </c>
      <c r="E258" s="239" t="s">
        <v>876</v>
      </c>
      <c r="F258" s="413">
        <v>941733</v>
      </c>
      <c r="G258" s="241" t="s">
        <v>130</v>
      </c>
      <c r="H258" s="242" t="s">
        <v>1431</v>
      </c>
      <c r="I258" s="371">
        <v>8693807225848</v>
      </c>
      <c r="J258" s="243">
        <v>6</v>
      </c>
      <c r="K258" s="244">
        <v>32.5</v>
      </c>
      <c r="L258" s="244">
        <v>12.8</v>
      </c>
      <c r="M258" s="244">
        <v>16</v>
      </c>
      <c r="N258" s="244">
        <v>40</v>
      </c>
      <c r="O258" s="244">
        <v>32.5</v>
      </c>
      <c r="P258" s="244">
        <v>33.5</v>
      </c>
      <c r="Q258" s="245">
        <v>4.3549999999999998E-2</v>
      </c>
      <c r="R258" s="303">
        <v>9.6</v>
      </c>
      <c r="S258" s="327">
        <f t="shared" si="9"/>
        <v>142.5</v>
      </c>
      <c r="T258" s="504">
        <f t="shared" si="10"/>
        <v>807.5</v>
      </c>
      <c r="U258" s="261">
        <v>950</v>
      </c>
      <c r="V258" s="261">
        <v>1120</v>
      </c>
      <c r="W258" s="261"/>
      <c r="X258" s="261">
        <f t="shared" si="11"/>
        <v>0</v>
      </c>
      <c r="Y258" s="205">
        <v>12</v>
      </c>
      <c r="Z258" s="205"/>
      <c r="AA258" s="461"/>
    </row>
    <row r="259" spans="1:27" ht="74.25" customHeight="1" thickBot="1">
      <c r="B259" s="286" t="s">
        <v>1526</v>
      </c>
      <c r="C259" s="292"/>
      <c r="D259" s="292" t="s">
        <v>1</v>
      </c>
      <c r="E259" s="239" t="s">
        <v>1158</v>
      </c>
      <c r="F259" s="240">
        <v>931939</v>
      </c>
      <c r="G259" s="241" t="s">
        <v>130</v>
      </c>
      <c r="H259" s="242" t="s">
        <v>1432</v>
      </c>
      <c r="I259" s="259">
        <v>8693807226098</v>
      </c>
      <c r="J259" s="243">
        <v>6</v>
      </c>
      <c r="K259" s="244">
        <v>33.5</v>
      </c>
      <c r="L259" s="244">
        <v>15</v>
      </c>
      <c r="M259" s="244">
        <v>18</v>
      </c>
      <c r="N259" s="244">
        <v>46.6</v>
      </c>
      <c r="O259" s="244">
        <v>34.700000000000003</v>
      </c>
      <c r="P259" s="244">
        <v>37.6</v>
      </c>
      <c r="Q259" s="260">
        <v>6.0799951999999997E-2</v>
      </c>
      <c r="R259" s="303">
        <v>11.8</v>
      </c>
      <c r="S259" s="327">
        <f t="shared" si="9"/>
        <v>178.5</v>
      </c>
      <c r="T259" s="504">
        <f t="shared" si="10"/>
        <v>1011.5</v>
      </c>
      <c r="U259" s="261">
        <v>1190</v>
      </c>
      <c r="V259" s="261">
        <v>1400</v>
      </c>
      <c r="W259" s="261"/>
      <c r="X259" s="261">
        <f t="shared" si="11"/>
        <v>0</v>
      </c>
      <c r="Y259" s="501" t="s">
        <v>2685</v>
      </c>
      <c r="Z259" s="205" t="s">
        <v>2689</v>
      </c>
      <c r="AA259" s="461"/>
    </row>
    <row r="260" spans="1:27" ht="91.5" customHeight="1" thickBot="1">
      <c r="B260" s="262" t="s">
        <v>1065</v>
      </c>
      <c r="C260" s="405"/>
      <c r="D260" s="405" t="s">
        <v>1</v>
      </c>
      <c r="E260" s="265" t="s">
        <v>1315</v>
      </c>
      <c r="F260" s="305">
        <v>931954</v>
      </c>
      <c r="G260" s="302" t="s">
        <v>130</v>
      </c>
      <c r="H260" s="469" t="s">
        <v>1492</v>
      </c>
      <c r="I260" s="486" t="s">
        <v>1325</v>
      </c>
      <c r="J260" s="271">
        <v>6</v>
      </c>
      <c r="K260" s="272">
        <v>40</v>
      </c>
      <c r="L260" s="272">
        <v>32.5</v>
      </c>
      <c r="M260" s="272">
        <v>34.5</v>
      </c>
      <c r="N260" s="272">
        <v>31.5</v>
      </c>
      <c r="O260" s="272">
        <v>12.8</v>
      </c>
      <c r="P260" s="272">
        <v>16.5</v>
      </c>
      <c r="Q260" s="414">
        <v>6.6528000000000012E-3</v>
      </c>
      <c r="R260" s="309">
        <v>8.9</v>
      </c>
      <c r="S260" s="327">
        <f t="shared" ref="S260:S321" si="12">SUM((U260*15)/100)</f>
        <v>193.5</v>
      </c>
      <c r="T260" s="504">
        <f t="shared" ref="T260:T321" si="13">SUM(U260-S260)</f>
        <v>1096.5</v>
      </c>
      <c r="U260" s="487">
        <v>1290</v>
      </c>
      <c r="V260" s="487">
        <v>1520</v>
      </c>
      <c r="W260" s="487"/>
      <c r="X260" s="487">
        <f t="shared" ref="X260:X321" si="14">W260*T260</f>
        <v>0</v>
      </c>
      <c r="Y260" s="205">
        <v>69</v>
      </c>
      <c r="Z260" s="205" t="s">
        <v>2689</v>
      </c>
      <c r="AA260" s="461"/>
    </row>
    <row r="261" spans="1:27" ht="22.5" customHeight="1" thickBot="1">
      <c r="B261" s="195"/>
      <c r="C261" s="196"/>
      <c r="D261" s="196"/>
      <c r="E261" s="197"/>
      <c r="F261" s="198"/>
      <c r="G261" s="196"/>
      <c r="H261" s="199" t="s">
        <v>1352</v>
      </c>
      <c r="I261" s="196"/>
      <c r="J261" s="200"/>
      <c r="K261" s="201"/>
      <c r="L261" s="201"/>
      <c r="M261" s="201"/>
      <c r="N261" s="201"/>
      <c r="O261" s="201"/>
      <c r="P261" s="201"/>
      <c r="Q261" s="202"/>
      <c r="R261" s="203"/>
      <c r="S261" s="327">
        <f t="shared" si="12"/>
        <v>0</v>
      </c>
      <c r="T261" s="504">
        <f t="shared" si="13"/>
        <v>0</v>
      </c>
      <c r="U261" s="204">
        <v>0</v>
      </c>
      <c r="V261" s="204">
        <v>0</v>
      </c>
      <c r="W261" s="204"/>
      <c r="X261" s="204">
        <f t="shared" si="14"/>
        <v>0</v>
      </c>
      <c r="Y261" s="205"/>
      <c r="Z261" s="205"/>
      <c r="AA261" s="461"/>
    </row>
    <row r="262" spans="1:27" ht="156" customHeight="1" thickBot="1">
      <c r="B262" s="262" t="s">
        <v>1297</v>
      </c>
      <c r="C262" s="263"/>
      <c r="D262" s="264" t="s">
        <v>1</v>
      </c>
      <c r="E262" s="265" t="s">
        <v>1298</v>
      </c>
      <c r="F262" s="318">
        <v>932227</v>
      </c>
      <c r="G262" s="319" t="s">
        <v>130</v>
      </c>
      <c r="H262" s="469" t="s">
        <v>1300</v>
      </c>
      <c r="I262" s="488">
        <v>8693807226708</v>
      </c>
      <c r="J262" s="271">
        <v>2</v>
      </c>
      <c r="K262" s="272">
        <v>46.6</v>
      </c>
      <c r="L262" s="272">
        <v>30.5</v>
      </c>
      <c r="M262" s="272">
        <v>30.3</v>
      </c>
      <c r="N262" s="272">
        <v>63.2</v>
      </c>
      <c r="O262" s="272">
        <v>48</v>
      </c>
      <c r="P262" s="272">
        <v>32.200000000000003</v>
      </c>
      <c r="Q262" s="300">
        <v>9.7681920000000033E-2</v>
      </c>
      <c r="R262" s="309">
        <v>11.25</v>
      </c>
      <c r="S262" s="327">
        <f t="shared" si="12"/>
        <v>373.5</v>
      </c>
      <c r="T262" s="504">
        <f t="shared" si="13"/>
        <v>2116.5</v>
      </c>
      <c r="U262" s="410">
        <v>2490</v>
      </c>
      <c r="V262" s="410">
        <v>2930</v>
      </c>
      <c r="W262" s="410"/>
      <c r="X262" s="410">
        <f t="shared" si="14"/>
        <v>0</v>
      </c>
      <c r="Y262" s="501" t="s">
        <v>2685</v>
      </c>
      <c r="Z262" s="205" t="s">
        <v>2689</v>
      </c>
      <c r="AA262" s="461"/>
    </row>
    <row r="263" spans="1:27" ht="22.5" customHeight="1" thickBot="1">
      <c r="B263" s="195"/>
      <c r="C263" s="196"/>
      <c r="D263" s="196"/>
      <c r="E263" s="197"/>
      <c r="F263" s="198"/>
      <c r="G263" s="196"/>
      <c r="H263" s="199" t="s">
        <v>200</v>
      </c>
      <c r="I263" s="196"/>
      <c r="J263" s="200"/>
      <c r="K263" s="201"/>
      <c r="L263" s="201"/>
      <c r="M263" s="201"/>
      <c r="N263" s="201"/>
      <c r="O263" s="201"/>
      <c r="P263" s="201"/>
      <c r="Q263" s="202"/>
      <c r="R263" s="203"/>
      <c r="S263" s="327">
        <f t="shared" si="12"/>
        <v>0</v>
      </c>
      <c r="T263" s="504">
        <f t="shared" si="13"/>
        <v>0</v>
      </c>
      <c r="U263" s="204">
        <v>0</v>
      </c>
      <c r="V263" s="204">
        <v>0</v>
      </c>
      <c r="W263" s="204"/>
      <c r="X263" s="204">
        <f t="shared" si="14"/>
        <v>0</v>
      </c>
      <c r="Y263" s="205"/>
      <c r="Z263" s="205"/>
      <c r="AA263" s="461"/>
    </row>
    <row r="264" spans="1:27" ht="71.25" customHeight="1" thickBot="1">
      <c r="A264" s="169" t="s">
        <v>1819</v>
      </c>
      <c r="B264" s="286" t="s">
        <v>1091</v>
      </c>
      <c r="C264" s="288"/>
      <c r="D264" s="238" t="s">
        <v>1</v>
      </c>
      <c r="E264" s="239" t="s">
        <v>549</v>
      </c>
      <c r="F264" s="240">
        <v>932004</v>
      </c>
      <c r="G264" s="211" t="s">
        <v>131</v>
      </c>
      <c r="H264" s="415" t="s">
        <v>550</v>
      </c>
      <c r="I264" s="259">
        <v>8693807210929</v>
      </c>
      <c r="J264" s="243">
        <v>12</v>
      </c>
      <c r="K264" s="244">
        <v>10</v>
      </c>
      <c r="L264" s="244">
        <v>36</v>
      </c>
      <c r="M264" s="244">
        <v>14</v>
      </c>
      <c r="N264" s="244">
        <v>38.5</v>
      </c>
      <c r="O264" s="244">
        <v>60</v>
      </c>
      <c r="P264" s="244">
        <v>30</v>
      </c>
      <c r="Q264" s="245">
        <v>6.9000000000000006E-2</v>
      </c>
      <c r="R264" s="303">
        <v>10.648</v>
      </c>
      <c r="S264" s="327">
        <f t="shared" si="12"/>
        <v>88.5</v>
      </c>
      <c r="T264" s="504">
        <f t="shared" si="13"/>
        <v>501.5</v>
      </c>
      <c r="U264" s="261">
        <v>590</v>
      </c>
      <c r="V264" s="261">
        <v>700</v>
      </c>
      <c r="W264" s="261"/>
      <c r="X264" s="261">
        <f t="shared" si="14"/>
        <v>0</v>
      </c>
      <c r="Y264" s="205"/>
      <c r="Z264" s="205"/>
      <c r="AA264" s="461"/>
    </row>
    <row r="265" spans="1:27" ht="68.25" customHeight="1" thickBot="1">
      <c r="B265" s="286" t="s">
        <v>481</v>
      </c>
      <c r="C265" s="288"/>
      <c r="D265" s="238" t="s">
        <v>1</v>
      </c>
      <c r="E265" s="239" t="s">
        <v>745</v>
      </c>
      <c r="F265" s="240">
        <v>932001</v>
      </c>
      <c r="G265" s="241" t="s">
        <v>130</v>
      </c>
      <c r="H265" s="415" t="s">
        <v>747</v>
      </c>
      <c r="I265" s="259">
        <v>8693807222878</v>
      </c>
      <c r="J265" s="243">
        <v>6</v>
      </c>
      <c r="K265" s="244">
        <v>13.5</v>
      </c>
      <c r="L265" s="244">
        <v>68</v>
      </c>
      <c r="M265" s="244">
        <v>11.5</v>
      </c>
      <c r="N265" s="244">
        <v>28.5</v>
      </c>
      <c r="O265" s="244">
        <v>69.5</v>
      </c>
      <c r="P265" s="244">
        <v>35.5</v>
      </c>
      <c r="Q265" s="245">
        <v>7.0316624999999994E-2</v>
      </c>
      <c r="R265" s="303">
        <v>13.5</v>
      </c>
      <c r="S265" s="327">
        <f t="shared" si="12"/>
        <v>208.5</v>
      </c>
      <c r="T265" s="504">
        <f t="shared" si="13"/>
        <v>1181.5</v>
      </c>
      <c r="U265" s="261">
        <v>1390</v>
      </c>
      <c r="V265" s="261">
        <v>1640</v>
      </c>
      <c r="W265" s="261"/>
      <c r="X265" s="261">
        <f t="shared" si="14"/>
        <v>0</v>
      </c>
      <c r="Y265" s="501" t="s">
        <v>2685</v>
      </c>
      <c r="Z265" s="205">
        <v>0</v>
      </c>
      <c r="AA265" s="461"/>
    </row>
    <row r="266" spans="1:27" ht="80.25" customHeight="1" thickBot="1">
      <c r="B266" s="286" t="s">
        <v>481</v>
      </c>
      <c r="C266" s="292"/>
      <c r="D266" s="292" t="s">
        <v>1</v>
      </c>
      <c r="E266" s="239" t="s">
        <v>161</v>
      </c>
      <c r="F266" s="240">
        <v>931994</v>
      </c>
      <c r="G266" s="241" t="s">
        <v>130</v>
      </c>
      <c r="H266" s="242" t="s">
        <v>1084</v>
      </c>
      <c r="I266" s="259">
        <v>8693807161283</v>
      </c>
      <c r="J266" s="243">
        <v>1</v>
      </c>
      <c r="K266" s="244">
        <v>43</v>
      </c>
      <c r="L266" s="244">
        <v>29</v>
      </c>
      <c r="M266" s="244">
        <v>26</v>
      </c>
      <c r="N266" s="244">
        <v>43</v>
      </c>
      <c r="O266" s="244">
        <v>29</v>
      </c>
      <c r="P266" s="244">
        <v>26</v>
      </c>
      <c r="Q266" s="245">
        <v>3.2421999999999999E-2</v>
      </c>
      <c r="R266" s="303">
        <v>4.5999999999999996</v>
      </c>
      <c r="S266" s="327">
        <f t="shared" si="12"/>
        <v>223.5</v>
      </c>
      <c r="T266" s="504">
        <f t="shared" si="13"/>
        <v>1266.5</v>
      </c>
      <c r="U266" s="261">
        <v>1490</v>
      </c>
      <c r="V266" s="261">
        <v>1760</v>
      </c>
      <c r="W266" s="261"/>
      <c r="X266" s="261">
        <f t="shared" si="14"/>
        <v>0</v>
      </c>
      <c r="Y266" s="501" t="s">
        <v>2685</v>
      </c>
      <c r="Z266" s="205" t="s">
        <v>2689</v>
      </c>
      <c r="AA266" s="461"/>
    </row>
    <row r="267" spans="1:27" ht="86.25" customHeight="1" thickBot="1">
      <c r="B267" s="286" t="s">
        <v>481</v>
      </c>
      <c r="C267" s="364"/>
      <c r="D267" s="365" t="s">
        <v>1</v>
      </c>
      <c r="E267" s="239" t="s">
        <v>809</v>
      </c>
      <c r="F267" s="240">
        <v>931981</v>
      </c>
      <c r="G267" s="211" t="s">
        <v>131</v>
      </c>
      <c r="H267" s="415" t="s">
        <v>1083</v>
      </c>
      <c r="I267" s="259">
        <v>8693807222342</v>
      </c>
      <c r="J267" s="243">
        <v>4</v>
      </c>
      <c r="K267" s="244">
        <v>15</v>
      </c>
      <c r="L267" s="244">
        <v>62.5</v>
      </c>
      <c r="M267" s="244">
        <v>16.5</v>
      </c>
      <c r="N267" s="244">
        <v>31.5</v>
      </c>
      <c r="O267" s="244">
        <v>64</v>
      </c>
      <c r="P267" s="244">
        <v>34.5</v>
      </c>
      <c r="Q267" s="245">
        <v>6.9552000000000003E-2</v>
      </c>
      <c r="R267" s="303">
        <v>9.36</v>
      </c>
      <c r="S267" s="327">
        <f t="shared" si="12"/>
        <v>238.5</v>
      </c>
      <c r="T267" s="504">
        <f t="shared" si="13"/>
        <v>1351.5</v>
      </c>
      <c r="U267" s="261">
        <v>1590</v>
      </c>
      <c r="V267" s="261">
        <v>1880</v>
      </c>
      <c r="W267" s="261"/>
      <c r="X267" s="261">
        <f t="shared" si="14"/>
        <v>0</v>
      </c>
      <c r="Y267" s="205">
        <v>34</v>
      </c>
      <c r="Z267" s="205" t="s">
        <v>2689</v>
      </c>
      <c r="AA267" s="461"/>
    </row>
    <row r="268" spans="1:27" ht="161.25" customHeight="1" thickBot="1">
      <c r="B268" s="257" t="s">
        <v>635</v>
      </c>
      <c r="C268" s="284"/>
      <c r="D268" s="292" t="s">
        <v>1</v>
      </c>
      <c r="E268" s="239" t="s">
        <v>1658</v>
      </c>
      <c r="F268" s="285">
        <v>947021</v>
      </c>
      <c r="G268" s="241" t="s">
        <v>130</v>
      </c>
      <c r="H268" s="467" t="s">
        <v>1669</v>
      </c>
      <c r="I268" s="243">
        <v>8693807227354</v>
      </c>
      <c r="J268" s="243">
        <v>1</v>
      </c>
      <c r="K268" s="244">
        <v>44.5</v>
      </c>
      <c r="L268" s="244">
        <v>31</v>
      </c>
      <c r="M268" s="244">
        <v>31.5</v>
      </c>
      <c r="N268" s="244">
        <v>44.5</v>
      </c>
      <c r="O268" s="244">
        <v>31</v>
      </c>
      <c r="P268" s="244">
        <v>31.5</v>
      </c>
      <c r="Q268" s="245">
        <v>4.345425E-2</v>
      </c>
      <c r="R268" s="303">
        <v>6.85</v>
      </c>
      <c r="S268" s="327">
        <f t="shared" si="12"/>
        <v>462</v>
      </c>
      <c r="T268" s="504">
        <f t="shared" si="13"/>
        <v>2618</v>
      </c>
      <c r="U268" s="261">
        <v>3080</v>
      </c>
      <c r="V268" s="261">
        <v>3620</v>
      </c>
      <c r="W268" s="261"/>
      <c r="X268" s="261">
        <f t="shared" si="14"/>
        <v>0</v>
      </c>
      <c r="Y268" s="205">
        <v>1</v>
      </c>
      <c r="Z268" s="205">
        <v>0</v>
      </c>
      <c r="AA268" s="461"/>
    </row>
    <row r="269" spans="1:27" ht="111.75" customHeight="1" thickBot="1">
      <c r="B269" s="286" t="s">
        <v>635</v>
      </c>
      <c r="C269" s="364"/>
      <c r="D269" s="365" t="s">
        <v>1</v>
      </c>
      <c r="E269" s="239" t="s">
        <v>1316</v>
      </c>
      <c r="F269" s="240">
        <v>932244</v>
      </c>
      <c r="G269" s="241" t="s">
        <v>130</v>
      </c>
      <c r="H269" s="415" t="s">
        <v>1412</v>
      </c>
      <c r="I269" s="259">
        <v>8693807226050</v>
      </c>
      <c r="J269" s="243">
        <v>1</v>
      </c>
      <c r="K269" s="244">
        <v>57</v>
      </c>
      <c r="L269" s="244">
        <v>34</v>
      </c>
      <c r="M269" s="244">
        <v>29.5</v>
      </c>
      <c r="N269" s="244">
        <v>57</v>
      </c>
      <c r="O269" s="244">
        <v>34</v>
      </c>
      <c r="P269" s="244">
        <v>29.5</v>
      </c>
      <c r="Q269" s="245">
        <v>5.7171E-2</v>
      </c>
      <c r="R269" s="303">
        <v>8.1</v>
      </c>
      <c r="S269" s="327">
        <f t="shared" si="12"/>
        <v>448.5</v>
      </c>
      <c r="T269" s="504">
        <f t="shared" si="13"/>
        <v>2541.5</v>
      </c>
      <c r="U269" s="261">
        <v>2990</v>
      </c>
      <c r="V269" s="261">
        <v>3520</v>
      </c>
      <c r="W269" s="261"/>
      <c r="X269" s="261">
        <f t="shared" si="14"/>
        <v>0</v>
      </c>
      <c r="Y269" s="205">
        <v>21</v>
      </c>
      <c r="Z269" s="205" t="s">
        <v>2689</v>
      </c>
      <c r="AA269" s="461"/>
    </row>
    <row r="270" spans="1:27" ht="111.75" customHeight="1" thickBot="1">
      <c r="A270" s="169" t="s">
        <v>1819</v>
      </c>
      <c r="B270" s="286" t="s">
        <v>1777</v>
      </c>
      <c r="C270" s="364"/>
      <c r="D270" s="365" t="s">
        <v>1</v>
      </c>
      <c r="E270" s="239" t="s">
        <v>1316</v>
      </c>
      <c r="F270" s="240">
        <v>967634</v>
      </c>
      <c r="G270" s="241" t="s">
        <v>130</v>
      </c>
      <c r="H270" s="415" t="s">
        <v>1412</v>
      </c>
      <c r="I270" s="259">
        <v>8693807226050</v>
      </c>
      <c r="J270" s="243">
        <v>1</v>
      </c>
      <c r="K270" s="244">
        <v>57</v>
      </c>
      <c r="L270" s="244">
        <v>34</v>
      </c>
      <c r="M270" s="244">
        <v>29.5</v>
      </c>
      <c r="N270" s="244">
        <v>57</v>
      </c>
      <c r="O270" s="244">
        <v>34</v>
      </c>
      <c r="P270" s="244">
        <v>29.5</v>
      </c>
      <c r="Q270" s="245">
        <v>5.7171E-2</v>
      </c>
      <c r="R270" s="303">
        <v>8.1</v>
      </c>
      <c r="S270" s="327">
        <f t="shared" si="12"/>
        <v>448.5</v>
      </c>
      <c r="T270" s="504">
        <f t="shared" si="13"/>
        <v>2541.5</v>
      </c>
      <c r="U270" s="261">
        <v>2990</v>
      </c>
      <c r="V270" s="261">
        <v>3520</v>
      </c>
      <c r="W270" s="261"/>
      <c r="X270" s="261">
        <f t="shared" si="14"/>
        <v>0</v>
      </c>
      <c r="Y270" s="205">
        <v>40</v>
      </c>
      <c r="Z270" s="205"/>
      <c r="AA270" s="461"/>
    </row>
    <row r="271" spans="1:27" ht="111.75" customHeight="1" thickBot="1">
      <c r="B271" s="286" t="s">
        <v>1777</v>
      </c>
      <c r="C271" s="364"/>
      <c r="D271" s="365" t="s">
        <v>1</v>
      </c>
      <c r="E271" s="239" t="s">
        <v>1317</v>
      </c>
      <c r="F271" s="240">
        <v>952539</v>
      </c>
      <c r="G271" s="241" t="s">
        <v>130</v>
      </c>
      <c r="H271" s="415" t="s">
        <v>1411</v>
      </c>
      <c r="I271" s="259" t="s">
        <v>1326</v>
      </c>
      <c r="J271" s="243">
        <v>8</v>
      </c>
      <c r="K271" s="244">
        <v>11.5</v>
      </c>
      <c r="L271" s="244">
        <v>39.5</v>
      </c>
      <c r="M271" s="244">
        <v>14.5</v>
      </c>
      <c r="N271" s="244">
        <v>26</v>
      </c>
      <c r="O271" s="244">
        <v>41.5</v>
      </c>
      <c r="P271" s="244">
        <v>63</v>
      </c>
      <c r="Q271" s="245">
        <v>6.7976999999999996E-2</v>
      </c>
      <c r="R271" s="303">
        <v>11.2</v>
      </c>
      <c r="S271" s="327">
        <f t="shared" si="12"/>
        <v>148.5</v>
      </c>
      <c r="T271" s="504">
        <f t="shared" si="13"/>
        <v>841.5</v>
      </c>
      <c r="U271" s="261">
        <v>990</v>
      </c>
      <c r="V271" s="261">
        <v>1170</v>
      </c>
      <c r="W271" s="261"/>
      <c r="X271" s="261">
        <f t="shared" si="14"/>
        <v>0</v>
      </c>
      <c r="Y271" s="501" t="s">
        <v>2685</v>
      </c>
      <c r="Z271" s="205">
        <v>0</v>
      </c>
      <c r="AA271" s="461"/>
    </row>
    <row r="272" spans="1:27" ht="113.25" customHeight="1" thickBot="1">
      <c r="A272" s="169" t="s">
        <v>1819</v>
      </c>
      <c r="B272" s="286" t="s">
        <v>1814</v>
      </c>
      <c r="C272" s="416"/>
      <c r="D272" s="417" t="s">
        <v>1</v>
      </c>
      <c r="E272" s="418" t="s">
        <v>110</v>
      </c>
      <c r="F272" s="240">
        <v>958770</v>
      </c>
      <c r="G272" s="241" t="s">
        <v>130</v>
      </c>
      <c r="H272" s="419" t="s">
        <v>2670</v>
      </c>
      <c r="I272" s="259">
        <v>8693807208797</v>
      </c>
      <c r="J272" s="243">
        <v>1</v>
      </c>
      <c r="K272" s="244">
        <v>48.5</v>
      </c>
      <c r="L272" s="244">
        <v>29.5</v>
      </c>
      <c r="M272" s="244">
        <v>32.5</v>
      </c>
      <c r="N272" s="244">
        <v>48.5</v>
      </c>
      <c r="O272" s="244">
        <v>29.5</v>
      </c>
      <c r="P272" s="244">
        <v>32.5</v>
      </c>
      <c r="Q272" s="245">
        <v>4.8000000000000001E-2</v>
      </c>
      <c r="R272" s="303">
        <v>7</v>
      </c>
      <c r="S272" s="327">
        <f t="shared" si="12"/>
        <v>412.5</v>
      </c>
      <c r="T272" s="504">
        <f t="shared" si="13"/>
        <v>2337.5</v>
      </c>
      <c r="U272" s="499">
        <v>2750</v>
      </c>
      <c r="V272" s="499">
        <v>3240</v>
      </c>
      <c r="W272" s="499"/>
      <c r="X272" s="499">
        <f t="shared" si="14"/>
        <v>0</v>
      </c>
      <c r="Y272" s="205">
        <v>1</v>
      </c>
      <c r="Z272" s="205"/>
      <c r="AA272" s="461"/>
    </row>
    <row r="273" spans="1:129" ht="110.25" customHeight="1" thickBot="1">
      <c r="A273" s="169" t="s">
        <v>1819</v>
      </c>
      <c r="B273" s="286" t="s">
        <v>635</v>
      </c>
      <c r="C273" s="416"/>
      <c r="D273" s="417" t="s">
        <v>1</v>
      </c>
      <c r="E273" s="418" t="s">
        <v>110</v>
      </c>
      <c r="F273" s="240">
        <v>931967</v>
      </c>
      <c r="G273" s="241" t="s">
        <v>130</v>
      </c>
      <c r="H273" s="419" t="s">
        <v>2670</v>
      </c>
      <c r="I273" s="259">
        <v>8693807208797</v>
      </c>
      <c r="J273" s="243">
        <v>1</v>
      </c>
      <c r="K273" s="244">
        <v>48.5</v>
      </c>
      <c r="L273" s="244">
        <v>29.5</v>
      </c>
      <c r="M273" s="244">
        <v>32.5</v>
      </c>
      <c r="N273" s="244">
        <v>48.5</v>
      </c>
      <c r="O273" s="244">
        <v>29.5</v>
      </c>
      <c r="P273" s="244">
        <v>32.5</v>
      </c>
      <c r="Q273" s="245">
        <v>4.8000000000000001E-2</v>
      </c>
      <c r="R273" s="303">
        <v>7</v>
      </c>
      <c r="S273" s="327">
        <f t="shared" si="12"/>
        <v>412.5</v>
      </c>
      <c r="T273" s="504">
        <f t="shared" si="13"/>
        <v>2337.5</v>
      </c>
      <c r="U273" s="499">
        <v>2750</v>
      </c>
      <c r="V273" s="499">
        <v>3240</v>
      </c>
      <c r="W273" s="499"/>
      <c r="X273" s="499">
        <f t="shared" si="14"/>
        <v>0</v>
      </c>
      <c r="Y273" s="501" t="s">
        <v>2685</v>
      </c>
      <c r="Z273" s="205"/>
      <c r="AA273" s="461"/>
    </row>
    <row r="274" spans="1:129" ht="106.5" customHeight="1" thickBot="1">
      <c r="A274" s="169" t="s">
        <v>1819</v>
      </c>
      <c r="B274" s="286" t="s">
        <v>636</v>
      </c>
      <c r="C274" s="416"/>
      <c r="D274" s="417" t="s">
        <v>1</v>
      </c>
      <c r="E274" s="418" t="s">
        <v>110</v>
      </c>
      <c r="F274" s="240">
        <v>931964</v>
      </c>
      <c r="G274" s="241" t="s">
        <v>130</v>
      </c>
      <c r="H274" s="419" t="s">
        <v>2670</v>
      </c>
      <c r="I274" s="259">
        <v>8693807208797</v>
      </c>
      <c r="J274" s="243">
        <v>1</v>
      </c>
      <c r="K274" s="244">
        <v>48.5</v>
      </c>
      <c r="L274" s="244">
        <v>29.5</v>
      </c>
      <c r="M274" s="244">
        <v>32.5</v>
      </c>
      <c r="N274" s="244">
        <v>48.5</v>
      </c>
      <c r="O274" s="244">
        <v>29.5</v>
      </c>
      <c r="P274" s="244">
        <v>32.5</v>
      </c>
      <c r="Q274" s="245">
        <v>4.8000000000000001E-2</v>
      </c>
      <c r="R274" s="303">
        <v>7</v>
      </c>
      <c r="S274" s="327">
        <f t="shared" si="12"/>
        <v>412.5</v>
      </c>
      <c r="T274" s="504">
        <f t="shared" si="13"/>
        <v>2337.5</v>
      </c>
      <c r="U274" s="499">
        <v>2750</v>
      </c>
      <c r="V274" s="499">
        <v>3240</v>
      </c>
      <c r="W274" s="499"/>
      <c r="X274" s="499">
        <f t="shared" si="14"/>
        <v>0</v>
      </c>
      <c r="Y274" s="501" t="s">
        <v>2685</v>
      </c>
      <c r="Z274" s="205"/>
      <c r="AA274" s="461"/>
    </row>
    <row r="275" spans="1:129" ht="120.75" customHeight="1" thickBot="1">
      <c r="B275" s="286" t="s">
        <v>1482</v>
      </c>
      <c r="C275" s="292"/>
      <c r="D275" s="292" t="s">
        <v>1</v>
      </c>
      <c r="E275" s="239" t="s">
        <v>1195</v>
      </c>
      <c r="F275" s="240">
        <v>931784</v>
      </c>
      <c r="G275" s="241" t="s">
        <v>130</v>
      </c>
      <c r="H275" s="242" t="s">
        <v>1303</v>
      </c>
      <c r="I275" s="259">
        <v>8693807226432</v>
      </c>
      <c r="J275" s="243">
        <v>1</v>
      </c>
      <c r="K275" s="244">
        <v>45.5</v>
      </c>
      <c r="L275" s="244">
        <v>31</v>
      </c>
      <c r="M275" s="244">
        <v>38</v>
      </c>
      <c r="N275" s="244">
        <v>45.5</v>
      </c>
      <c r="O275" s="244">
        <v>31</v>
      </c>
      <c r="P275" s="244">
        <v>38</v>
      </c>
      <c r="Q275" s="245">
        <v>5.3600000000000002E-2</v>
      </c>
      <c r="R275" s="303">
        <v>6.67</v>
      </c>
      <c r="S275" s="327">
        <f t="shared" si="12"/>
        <v>373.5</v>
      </c>
      <c r="T275" s="504">
        <f t="shared" si="13"/>
        <v>2116.5</v>
      </c>
      <c r="U275" s="261">
        <v>2490</v>
      </c>
      <c r="V275" s="261">
        <v>2930</v>
      </c>
      <c r="W275" s="261"/>
      <c r="X275" s="261">
        <f t="shared" si="14"/>
        <v>0</v>
      </c>
      <c r="Y275" s="501" t="s">
        <v>2685</v>
      </c>
      <c r="Z275" s="205">
        <v>0</v>
      </c>
      <c r="AA275" s="461"/>
    </row>
    <row r="276" spans="1:129" ht="90" customHeight="1" thickBot="1">
      <c r="B276" s="286" t="s">
        <v>635</v>
      </c>
      <c r="C276" s="288"/>
      <c r="D276" s="238" t="s">
        <v>1</v>
      </c>
      <c r="E276" s="239" t="s">
        <v>803</v>
      </c>
      <c r="F276" s="240">
        <v>931796</v>
      </c>
      <c r="G276" s="241" t="s">
        <v>130</v>
      </c>
      <c r="H276" s="415" t="s">
        <v>805</v>
      </c>
      <c r="I276" s="259">
        <v>8693807223721</v>
      </c>
      <c r="J276" s="243">
        <v>1</v>
      </c>
      <c r="K276" s="244">
        <v>44</v>
      </c>
      <c r="L276" s="244">
        <v>29.5</v>
      </c>
      <c r="M276" s="244">
        <v>38</v>
      </c>
      <c r="N276" s="244">
        <v>44</v>
      </c>
      <c r="O276" s="244">
        <v>29.5</v>
      </c>
      <c r="P276" s="244">
        <v>38</v>
      </c>
      <c r="Q276" s="245">
        <v>4.9324E-2</v>
      </c>
      <c r="R276" s="303">
        <v>7</v>
      </c>
      <c r="S276" s="327">
        <f t="shared" si="12"/>
        <v>448.5</v>
      </c>
      <c r="T276" s="504">
        <f t="shared" si="13"/>
        <v>2541.5</v>
      </c>
      <c r="U276" s="261">
        <v>2990</v>
      </c>
      <c r="V276" s="261">
        <v>3520</v>
      </c>
      <c r="W276" s="261"/>
      <c r="X276" s="261">
        <f t="shared" si="14"/>
        <v>0</v>
      </c>
      <c r="Y276" s="501" t="s">
        <v>2685</v>
      </c>
      <c r="Z276" s="205">
        <v>0</v>
      </c>
      <c r="AA276" s="461"/>
    </row>
    <row r="277" spans="1:129" ht="90" customHeight="1" thickBot="1">
      <c r="A277" s="169" t="s">
        <v>1819</v>
      </c>
      <c r="B277" s="286" t="s">
        <v>1091</v>
      </c>
      <c r="C277" s="288"/>
      <c r="D277" s="238" t="s">
        <v>1</v>
      </c>
      <c r="E277" s="239" t="s">
        <v>803</v>
      </c>
      <c r="F277" s="240">
        <v>931764</v>
      </c>
      <c r="G277" s="241" t="s">
        <v>130</v>
      </c>
      <c r="H277" s="415" t="s">
        <v>805</v>
      </c>
      <c r="I277" s="259">
        <v>8693807223721</v>
      </c>
      <c r="J277" s="243">
        <v>1</v>
      </c>
      <c r="K277" s="244">
        <v>44</v>
      </c>
      <c r="L277" s="244">
        <v>29.5</v>
      </c>
      <c r="M277" s="244">
        <v>38</v>
      </c>
      <c r="N277" s="244">
        <v>44</v>
      </c>
      <c r="O277" s="244">
        <v>29.5</v>
      </c>
      <c r="P277" s="244">
        <v>38</v>
      </c>
      <c r="Q277" s="245">
        <v>4.9299999999999997E-2</v>
      </c>
      <c r="R277" s="303">
        <v>7</v>
      </c>
      <c r="S277" s="327">
        <f t="shared" si="12"/>
        <v>448.5</v>
      </c>
      <c r="T277" s="504">
        <f t="shared" si="13"/>
        <v>2541.5</v>
      </c>
      <c r="U277" s="261">
        <v>2990</v>
      </c>
      <c r="V277" s="261">
        <v>3520</v>
      </c>
      <c r="W277" s="261"/>
      <c r="X277" s="261">
        <f t="shared" si="14"/>
        <v>0</v>
      </c>
      <c r="Y277" s="501" t="s">
        <v>2685</v>
      </c>
      <c r="Z277" s="205"/>
      <c r="AA277" s="461"/>
    </row>
    <row r="278" spans="1:129" ht="133.5" customHeight="1" thickBot="1">
      <c r="B278" s="257" t="s">
        <v>481</v>
      </c>
      <c r="C278" s="288"/>
      <c r="D278" s="238" t="s">
        <v>1</v>
      </c>
      <c r="E278" s="239" t="s">
        <v>17</v>
      </c>
      <c r="F278" s="240">
        <v>932039</v>
      </c>
      <c r="G278" s="241" t="s">
        <v>130</v>
      </c>
      <c r="H278" s="467" t="s">
        <v>1790</v>
      </c>
      <c r="I278" s="259">
        <v>8693807210554</v>
      </c>
      <c r="J278" s="420"/>
      <c r="K278" s="421"/>
      <c r="L278" s="421"/>
      <c r="M278" s="421"/>
      <c r="N278" s="421"/>
      <c r="O278" s="421"/>
      <c r="P278" s="421"/>
      <c r="Q278" s="422"/>
      <c r="R278" s="479"/>
      <c r="S278" s="327">
        <f t="shared" si="12"/>
        <v>598.5</v>
      </c>
      <c r="T278" s="504">
        <f t="shared" si="13"/>
        <v>3391.5</v>
      </c>
      <c r="U278" s="261">
        <v>3990</v>
      </c>
      <c r="V278" s="261">
        <v>4690</v>
      </c>
      <c r="W278" s="261"/>
      <c r="X278" s="261">
        <f t="shared" si="14"/>
        <v>0</v>
      </c>
      <c r="Y278" s="205">
        <v>22</v>
      </c>
      <c r="Z278" s="205">
        <v>0</v>
      </c>
      <c r="AA278" s="461" t="s">
        <v>1817</v>
      </c>
    </row>
    <row r="279" spans="1:129" s="316" customFormat="1" ht="105.75" customHeight="1" thickBot="1">
      <c r="A279" s="310"/>
      <c r="B279" s="286" t="s">
        <v>1178</v>
      </c>
      <c r="C279" s="311"/>
      <c r="D279" s="312" t="s">
        <v>1</v>
      </c>
      <c r="E279" s="239" t="s">
        <v>1157</v>
      </c>
      <c r="F279" s="313">
        <v>935853</v>
      </c>
      <c r="G279" s="211" t="s">
        <v>131</v>
      </c>
      <c r="H279" s="467" t="s">
        <v>1249</v>
      </c>
      <c r="I279" s="314">
        <v>8693807221116</v>
      </c>
      <c r="J279" s="292">
        <v>4</v>
      </c>
      <c r="K279" s="244">
        <v>40.5</v>
      </c>
      <c r="L279" s="244">
        <v>13</v>
      </c>
      <c r="M279" s="244">
        <v>14.5</v>
      </c>
      <c r="N279" s="244">
        <v>41.5</v>
      </c>
      <c r="O279" s="244">
        <v>27</v>
      </c>
      <c r="P279" s="244">
        <v>31</v>
      </c>
      <c r="Q279" s="245">
        <v>3.4735500000000002E-2</v>
      </c>
      <c r="R279" s="303">
        <v>7.56</v>
      </c>
      <c r="S279" s="327">
        <f t="shared" si="12"/>
        <v>124.5</v>
      </c>
      <c r="T279" s="504">
        <f t="shared" si="13"/>
        <v>705.5</v>
      </c>
      <c r="U279" s="261">
        <v>830</v>
      </c>
      <c r="V279" s="261">
        <v>970</v>
      </c>
      <c r="W279" s="261"/>
      <c r="X279" s="261">
        <f t="shared" si="14"/>
        <v>0</v>
      </c>
      <c r="Y279" s="205">
        <v>29</v>
      </c>
      <c r="Z279" s="205" t="s">
        <v>2689</v>
      </c>
      <c r="AA279" s="461"/>
      <c r="AB279" s="315"/>
      <c r="AC279" s="315"/>
      <c r="AD279" s="315"/>
      <c r="AE279" s="315"/>
      <c r="AF279" s="315"/>
      <c r="AG279" s="315"/>
      <c r="AH279" s="315"/>
      <c r="AI279" s="315"/>
      <c r="AJ279" s="315"/>
      <c r="AK279" s="315"/>
      <c r="AL279" s="315"/>
      <c r="AM279" s="315"/>
      <c r="AN279" s="315"/>
      <c r="AO279" s="315"/>
      <c r="AP279" s="315"/>
      <c r="AQ279" s="315"/>
      <c r="AR279" s="315"/>
      <c r="AS279" s="315"/>
      <c r="AT279" s="315"/>
      <c r="AU279" s="315"/>
      <c r="AV279" s="315"/>
      <c r="AW279" s="315"/>
      <c r="AX279" s="315"/>
      <c r="AY279" s="315"/>
      <c r="AZ279" s="315"/>
      <c r="BA279" s="315"/>
      <c r="BB279" s="315"/>
      <c r="BC279" s="315"/>
      <c r="BD279" s="315"/>
      <c r="BE279" s="315"/>
      <c r="BF279" s="315"/>
      <c r="BG279" s="315"/>
      <c r="BH279" s="315"/>
      <c r="BI279" s="315"/>
      <c r="BJ279" s="315"/>
      <c r="BK279" s="315"/>
      <c r="BL279" s="315"/>
      <c r="BM279" s="315"/>
      <c r="BN279" s="315"/>
      <c r="BO279" s="315"/>
      <c r="BP279" s="315"/>
      <c r="BQ279" s="315"/>
      <c r="BR279" s="315"/>
      <c r="BS279" s="315"/>
      <c r="BT279" s="315"/>
      <c r="BU279" s="315"/>
      <c r="BV279" s="315"/>
      <c r="BW279" s="315"/>
      <c r="BX279" s="315"/>
      <c r="BY279" s="315"/>
      <c r="BZ279" s="315"/>
      <c r="CA279" s="315"/>
      <c r="CB279" s="315"/>
      <c r="CC279" s="315"/>
      <c r="CD279" s="315"/>
      <c r="CE279" s="315"/>
      <c r="CF279" s="315"/>
      <c r="CG279" s="315"/>
      <c r="CH279" s="315"/>
      <c r="CI279" s="315"/>
      <c r="CJ279" s="315"/>
      <c r="CK279" s="315"/>
      <c r="CL279" s="315"/>
      <c r="CM279" s="315"/>
      <c r="CN279" s="315"/>
      <c r="CO279" s="315"/>
      <c r="CP279" s="315"/>
      <c r="CQ279" s="315"/>
      <c r="CR279" s="315"/>
      <c r="CS279" s="315"/>
      <c r="CT279" s="315"/>
      <c r="CU279" s="315"/>
      <c r="CV279" s="315"/>
      <c r="CW279" s="315"/>
      <c r="CX279" s="315"/>
      <c r="CY279" s="315"/>
      <c r="CZ279" s="315"/>
      <c r="DA279" s="315"/>
      <c r="DB279" s="315"/>
      <c r="DC279" s="315"/>
      <c r="DD279" s="315"/>
      <c r="DE279" s="315"/>
      <c r="DF279" s="315"/>
      <c r="DG279" s="315"/>
      <c r="DH279" s="315"/>
      <c r="DI279" s="315"/>
      <c r="DJ279" s="315"/>
      <c r="DK279" s="315"/>
      <c r="DL279" s="315"/>
      <c r="DM279" s="315"/>
      <c r="DN279" s="315"/>
      <c r="DO279" s="315"/>
      <c r="DP279" s="315"/>
      <c r="DQ279" s="315"/>
      <c r="DR279" s="315"/>
      <c r="DS279" s="315"/>
      <c r="DT279" s="315"/>
      <c r="DU279" s="315"/>
      <c r="DV279" s="315"/>
      <c r="DW279" s="315"/>
      <c r="DX279" s="315"/>
      <c r="DY279" s="315"/>
    </row>
    <row r="280" spans="1:129" s="316" customFormat="1" ht="105.75" customHeight="1" thickBot="1">
      <c r="A280" s="310"/>
      <c r="B280" s="286" t="s">
        <v>671</v>
      </c>
      <c r="C280" s="311"/>
      <c r="D280" s="312" t="s">
        <v>1</v>
      </c>
      <c r="E280" s="239" t="s">
        <v>669</v>
      </c>
      <c r="F280" s="313">
        <v>935855</v>
      </c>
      <c r="G280" s="241" t="s">
        <v>130</v>
      </c>
      <c r="H280" s="467" t="s">
        <v>672</v>
      </c>
      <c r="I280" s="314">
        <v>8693807198685</v>
      </c>
      <c r="J280" s="292">
        <v>3</v>
      </c>
      <c r="K280" s="244">
        <v>36.5</v>
      </c>
      <c r="L280" s="244">
        <v>44</v>
      </c>
      <c r="M280" s="244">
        <v>17.5</v>
      </c>
      <c r="N280" s="244">
        <v>38</v>
      </c>
      <c r="O280" s="244">
        <v>45</v>
      </c>
      <c r="P280" s="244">
        <v>54.5</v>
      </c>
      <c r="Q280" s="245">
        <v>9.3195E-2</v>
      </c>
      <c r="R280" s="303">
        <v>12.98</v>
      </c>
      <c r="S280" s="327">
        <f t="shared" si="12"/>
        <v>298.5</v>
      </c>
      <c r="T280" s="504">
        <f t="shared" si="13"/>
        <v>1691.5</v>
      </c>
      <c r="U280" s="261">
        <v>1990</v>
      </c>
      <c r="V280" s="261">
        <v>2340</v>
      </c>
      <c r="W280" s="261"/>
      <c r="X280" s="261">
        <f t="shared" si="14"/>
        <v>0</v>
      </c>
      <c r="Y280" s="501" t="s">
        <v>2685</v>
      </c>
      <c r="Z280" s="205">
        <v>0</v>
      </c>
      <c r="AA280" s="461"/>
      <c r="AB280" s="315"/>
      <c r="AC280" s="315"/>
      <c r="AD280" s="315"/>
      <c r="AE280" s="315"/>
      <c r="AF280" s="315"/>
      <c r="AG280" s="315"/>
      <c r="AH280" s="315"/>
      <c r="AI280" s="315"/>
      <c r="AJ280" s="315"/>
      <c r="AK280" s="315"/>
      <c r="AL280" s="315"/>
      <c r="AM280" s="315"/>
      <c r="AN280" s="315"/>
      <c r="AO280" s="315"/>
      <c r="AP280" s="315"/>
      <c r="AQ280" s="315"/>
      <c r="AR280" s="315"/>
      <c r="AS280" s="315"/>
      <c r="AT280" s="315"/>
      <c r="AU280" s="315"/>
      <c r="AV280" s="315"/>
      <c r="AW280" s="315"/>
      <c r="AX280" s="315"/>
      <c r="AY280" s="315"/>
      <c r="AZ280" s="315"/>
      <c r="BA280" s="315"/>
      <c r="BB280" s="315"/>
      <c r="BC280" s="315"/>
      <c r="BD280" s="315"/>
      <c r="BE280" s="315"/>
      <c r="BF280" s="315"/>
      <c r="BG280" s="315"/>
      <c r="BH280" s="315"/>
      <c r="BI280" s="315"/>
      <c r="BJ280" s="315"/>
      <c r="BK280" s="315"/>
      <c r="BL280" s="315"/>
      <c r="BM280" s="315"/>
      <c r="BN280" s="315"/>
      <c r="BO280" s="315"/>
      <c r="BP280" s="315"/>
      <c r="BQ280" s="315"/>
      <c r="BR280" s="315"/>
      <c r="BS280" s="315"/>
      <c r="BT280" s="315"/>
      <c r="BU280" s="315"/>
      <c r="BV280" s="315"/>
      <c r="BW280" s="315"/>
      <c r="BX280" s="315"/>
      <c r="BY280" s="315"/>
      <c r="BZ280" s="315"/>
      <c r="CA280" s="315"/>
      <c r="CB280" s="315"/>
      <c r="CC280" s="315"/>
      <c r="CD280" s="315"/>
      <c r="CE280" s="315"/>
      <c r="CF280" s="315"/>
      <c r="CG280" s="315"/>
      <c r="CH280" s="315"/>
      <c r="CI280" s="315"/>
      <c r="CJ280" s="315"/>
      <c r="CK280" s="315"/>
      <c r="CL280" s="315"/>
      <c r="CM280" s="315"/>
      <c r="CN280" s="315"/>
      <c r="CO280" s="315"/>
      <c r="CP280" s="315"/>
      <c r="CQ280" s="315"/>
      <c r="CR280" s="315"/>
      <c r="CS280" s="315"/>
      <c r="CT280" s="315"/>
      <c r="CU280" s="315"/>
      <c r="CV280" s="315"/>
      <c r="CW280" s="315"/>
      <c r="CX280" s="315"/>
      <c r="CY280" s="315"/>
      <c r="CZ280" s="315"/>
      <c r="DA280" s="315"/>
      <c r="DB280" s="315"/>
      <c r="DC280" s="315"/>
      <c r="DD280" s="315"/>
      <c r="DE280" s="315"/>
      <c r="DF280" s="315"/>
      <c r="DG280" s="315"/>
      <c r="DH280" s="315"/>
      <c r="DI280" s="315"/>
      <c r="DJ280" s="315"/>
      <c r="DK280" s="315"/>
      <c r="DL280" s="315"/>
      <c r="DM280" s="315"/>
      <c r="DN280" s="315"/>
      <c r="DO280" s="315"/>
      <c r="DP280" s="315"/>
      <c r="DQ280" s="315"/>
      <c r="DR280" s="315"/>
      <c r="DS280" s="315"/>
      <c r="DT280" s="315"/>
      <c r="DU280" s="315"/>
      <c r="DV280" s="315"/>
      <c r="DW280" s="315"/>
      <c r="DX280" s="315"/>
      <c r="DY280" s="315"/>
    </row>
    <row r="281" spans="1:129" ht="22.5" customHeight="1" thickBot="1">
      <c r="B281" s="195"/>
      <c r="C281" s="196"/>
      <c r="D281" s="196"/>
      <c r="E281" s="197"/>
      <c r="F281" s="198"/>
      <c r="G281" s="196"/>
      <c r="H281" s="199" t="s">
        <v>440</v>
      </c>
      <c r="I281" s="196"/>
      <c r="J281" s="200"/>
      <c r="K281" s="201"/>
      <c r="L281" s="201"/>
      <c r="M281" s="201"/>
      <c r="N281" s="201"/>
      <c r="O281" s="201"/>
      <c r="P281" s="201"/>
      <c r="Q281" s="202"/>
      <c r="R281" s="203"/>
      <c r="S281" s="327">
        <f t="shared" si="12"/>
        <v>0</v>
      </c>
      <c r="T281" s="504">
        <f t="shared" si="13"/>
        <v>0</v>
      </c>
      <c r="U281" s="204">
        <v>0</v>
      </c>
      <c r="V281" s="204">
        <v>0</v>
      </c>
      <c r="W281" s="204"/>
      <c r="X281" s="204">
        <f t="shared" si="14"/>
        <v>0</v>
      </c>
      <c r="Y281" s="205"/>
      <c r="Z281" s="205"/>
      <c r="AA281" s="461"/>
    </row>
    <row r="282" spans="1:129" ht="107.25" customHeight="1" thickBot="1">
      <c r="A282" s="169" t="s">
        <v>1819</v>
      </c>
      <c r="B282" s="262" t="s">
        <v>1377</v>
      </c>
      <c r="C282" s="263"/>
      <c r="D282" s="264" t="s">
        <v>1</v>
      </c>
      <c r="E282" s="265" t="s">
        <v>1141</v>
      </c>
      <c r="F282" s="305">
        <v>932106</v>
      </c>
      <c r="G282" s="302" t="s">
        <v>130</v>
      </c>
      <c r="H282" s="469" t="s">
        <v>1413</v>
      </c>
      <c r="I282" s="486" t="s">
        <v>1151</v>
      </c>
      <c r="J282" s="271">
        <v>6</v>
      </c>
      <c r="K282" s="272">
        <v>25.2</v>
      </c>
      <c r="L282" s="272">
        <v>14.2</v>
      </c>
      <c r="M282" s="272">
        <v>23.5</v>
      </c>
      <c r="N282" s="272">
        <v>44.5</v>
      </c>
      <c r="O282" s="272">
        <v>27</v>
      </c>
      <c r="P282" s="272">
        <v>49</v>
      </c>
      <c r="Q282" s="414">
        <v>5.8999999999999997E-2</v>
      </c>
      <c r="R282" s="309">
        <v>12.6</v>
      </c>
      <c r="S282" s="327">
        <f t="shared" si="12"/>
        <v>178.5</v>
      </c>
      <c r="T282" s="504">
        <f t="shared" si="13"/>
        <v>1011.5</v>
      </c>
      <c r="U282" s="487">
        <v>1190</v>
      </c>
      <c r="V282" s="487">
        <v>1400</v>
      </c>
      <c r="W282" s="487"/>
      <c r="X282" s="487">
        <f t="shared" si="14"/>
        <v>0</v>
      </c>
      <c r="Y282" s="205">
        <v>31</v>
      </c>
      <c r="Z282" s="205"/>
      <c r="AA282" s="461"/>
    </row>
    <row r="283" spans="1:129" ht="107.25" customHeight="1" thickBot="1">
      <c r="A283" s="169" t="s">
        <v>1819</v>
      </c>
      <c r="B283" s="262" t="s">
        <v>1378</v>
      </c>
      <c r="C283" s="263"/>
      <c r="D283" s="264" t="s">
        <v>1</v>
      </c>
      <c r="E283" s="265" t="s">
        <v>1141</v>
      </c>
      <c r="F283" s="305">
        <v>932102</v>
      </c>
      <c r="G283" s="302" t="s">
        <v>130</v>
      </c>
      <c r="H283" s="469" t="s">
        <v>1413</v>
      </c>
      <c r="I283" s="486" t="s">
        <v>1151</v>
      </c>
      <c r="J283" s="271">
        <v>6</v>
      </c>
      <c r="K283" s="272">
        <v>25.2</v>
      </c>
      <c r="L283" s="272">
        <v>14.2</v>
      </c>
      <c r="M283" s="272">
        <v>23.5</v>
      </c>
      <c r="N283" s="272">
        <v>44.5</v>
      </c>
      <c r="O283" s="272">
        <v>27</v>
      </c>
      <c r="P283" s="272">
        <v>49</v>
      </c>
      <c r="Q283" s="414">
        <v>5.8999999999999997E-2</v>
      </c>
      <c r="R283" s="309">
        <v>12.6</v>
      </c>
      <c r="S283" s="327">
        <f t="shared" si="12"/>
        <v>178.5</v>
      </c>
      <c r="T283" s="504">
        <f t="shared" si="13"/>
        <v>1011.5</v>
      </c>
      <c r="U283" s="487">
        <v>1190</v>
      </c>
      <c r="V283" s="487">
        <v>1400</v>
      </c>
      <c r="W283" s="487"/>
      <c r="X283" s="487">
        <f t="shared" si="14"/>
        <v>0</v>
      </c>
      <c r="Y283" s="501" t="s">
        <v>2685</v>
      </c>
      <c r="Z283" s="205"/>
      <c r="AA283" s="461"/>
    </row>
    <row r="284" spans="1:129" ht="137.25" customHeight="1" thickBot="1">
      <c r="B284" s="257" t="s">
        <v>1611</v>
      </c>
      <c r="C284" s="284"/>
      <c r="D284" s="264" t="s">
        <v>1</v>
      </c>
      <c r="E284" s="265" t="s">
        <v>1612</v>
      </c>
      <c r="F284" s="285">
        <v>932241</v>
      </c>
      <c r="G284" s="302" t="s">
        <v>130</v>
      </c>
      <c r="H284" s="469" t="s">
        <v>1613</v>
      </c>
      <c r="I284" s="486">
        <v>8693807227606</v>
      </c>
      <c r="J284" s="271">
        <v>2</v>
      </c>
      <c r="K284" s="272">
        <v>14.5</v>
      </c>
      <c r="L284" s="272">
        <v>32</v>
      </c>
      <c r="M284" s="272">
        <v>60.5</v>
      </c>
      <c r="N284" s="272">
        <v>29.5</v>
      </c>
      <c r="O284" s="272">
        <v>62</v>
      </c>
      <c r="P284" s="272">
        <v>34.5</v>
      </c>
      <c r="Q284" s="414">
        <v>6.3100500000000004E-2</v>
      </c>
      <c r="R284" s="309">
        <v>6.55</v>
      </c>
      <c r="S284" s="327">
        <f t="shared" si="12"/>
        <v>298.5</v>
      </c>
      <c r="T284" s="504">
        <f t="shared" si="13"/>
        <v>1691.5</v>
      </c>
      <c r="U284" s="487">
        <v>1990</v>
      </c>
      <c r="V284" s="487">
        <v>2350</v>
      </c>
      <c r="W284" s="487"/>
      <c r="X284" s="487">
        <f t="shared" si="14"/>
        <v>0</v>
      </c>
      <c r="Y284" s="501" t="s">
        <v>2685</v>
      </c>
      <c r="Z284" s="205" t="s">
        <v>2689</v>
      </c>
      <c r="AA284" s="461"/>
    </row>
    <row r="285" spans="1:129" ht="107.25" customHeight="1" thickBot="1">
      <c r="B285" s="262" t="s">
        <v>442</v>
      </c>
      <c r="C285" s="263"/>
      <c r="D285" s="264" t="s">
        <v>1</v>
      </c>
      <c r="E285" s="265" t="s">
        <v>1318</v>
      </c>
      <c r="F285" s="269">
        <v>932228</v>
      </c>
      <c r="G285" s="270" t="s">
        <v>130</v>
      </c>
      <c r="H285" s="469" t="s">
        <v>1327</v>
      </c>
      <c r="I285" s="295" t="s">
        <v>1328</v>
      </c>
      <c r="J285" s="271" t="s">
        <v>881</v>
      </c>
      <c r="K285" s="272">
        <v>70</v>
      </c>
      <c r="L285" s="272">
        <v>60.5</v>
      </c>
      <c r="M285" s="272">
        <v>45.8</v>
      </c>
      <c r="N285" s="272">
        <v>59</v>
      </c>
      <c r="O285" s="272">
        <v>34</v>
      </c>
      <c r="P285" s="272">
        <v>43.8</v>
      </c>
      <c r="Q285" s="414">
        <v>8.7862799999999991E-2</v>
      </c>
      <c r="R285" s="309">
        <v>22.8</v>
      </c>
      <c r="S285" s="327">
        <f t="shared" si="12"/>
        <v>898.5</v>
      </c>
      <c r="T285" s="504">
        <f t="shared" si="13"/>
        <v>5091.5</v>
      </c>
      <c r="U285" s="298">
        <v>5990</v>
      </c>
      <c r="V285" s="298">
        <v>7050</v>
      </c>
      <c r="W285" s="298"/>
      <c r="X285" s="298">
        <f t="shared" si="14"/>
        <v>0</v>
      </c>
      <c r="Y285" s="205">
        <v>32</v>
      </c>
      <c r="Z285" s="205" t="s">
        <v>2689</v>
      </c>
      <c r="AA285" s="461"/>
    </row>
    <row r="286" spans="1:129" ht="32.25" customHeight="1" thickBot="1">
      <c r="B286" s="195"/>
      <c r="C286" s="196"/>
      <c r="D286" s="196"/>
      <c r="E286" s="197"/>
      <c r="F286" s="198"/>
      <c r="G286" s="196"/>
      <c r="H286" s="199" t="s">
        <v>1409</v>
      </c>
      <c r="I286" s="196"/>
      <c r="J286" s="200"/>
      <c r="K286" s="201"/>
      <c r="L286" s="201"/>
      <c r="M286" s="201"/>
      <c r="N286" s="201"/>
      <c r="O286" s="201"/>
      <c r="P286" s="201"/>
      <c r="Q286" s="202"/>
      <c r="R286" s="203"/>
      <c r="S286" s="327">
        <f t="shared" si="12"/>
        <v>0</v>
      </c>
      <c r="T286" s="504">
        <f t="shared" si="13"/>
        <v>0</v>
      </c>
      <c r="U286" s="204">
        <v>0</v>
      </c>
      <c r="V286" s="204">
        <v>0</v>
      </c>
      <c r="W286" s="204"/>
      <c r="X286" s="204">
        <f t="shared" si="14"/>
        <v>0</v>
      </c>
      <c r="Y286" s="205"/>
      <c r="Z286" s="205"/>
      <c r="AA286" s="461"/>
    </row>
    <row r="287" spans="1:129" ht="22.5" customHeight="1" thickBot="1">
      <c r="B287" s="195"/>
      <c r="C287" s="196"/>
      <c r="D287" s="196"/>
      <c r="E287" s="197"/>
      <c r="F287" s="198"/>
      <c r="G287" s="196"/>
      <c r="H287" s="199" t="s">
        <v>445</v>
      </c>
      <c r="I287" s="196"/>
      <c r="J287" s="200"/>
      <c r="K287" s="201"/>
      <c r="L287" s="201"/>
      <c r="M287" s="201"/>
      <c r="N287" s="201"/>
      <c r="O287" s="201"/>
      <c r="P287" s="201"/>
      <c r="Q287" s="202"/>
      <c r="R287" s="203"/>
      <c r="S287" s="327">
        <f t="shared" si="12"/>
        <v>0</v>
      </c>
      <c r="T287" s="504">
        <f t="shared" si="13"/>
        <v>0</v>
      </c>
      <c r="U287" s="204">
        <v>0</v>
      </c>
      <c r="V287" s="204">
        <v>0</v>
      </c>
      <c r="W287" s="204"/>
      <c r="X287" s="204">
        <f t="shared" si="14"/>
        <v>0</v>
      </c>
      <c r="Y287" s="205"/>
      <c r="Z287" s="205"/>
      <c r="AA287" s="461"/>
    </row>
    <row r="288" spans="1:129" ht="103.5" customHeight="1" thickBot="1">
      <c r="B288" s="262" t="s">
        <v>446</v>
      </c>
      <c r="C288" s="405"/>
      <c r="D288" s="405" t="s">
        <v>1</v>
      </c>
      <c r="E288" s="265" t="s">
        <v>447</v>
      </c>
      <c r="F288" s="210">
        <v>932229</v>
      </c>
      <c r="G288" s="278" t="s">
        <v>130</v>
      </c>
      <c r="H288" s="469" t="s">
        <v>2671</v>
      </c>
      <c r="I288" s="485">
        <v>8693807198746</v>
      </c>
      <c r="J288" s="271">
        <v>1</v>
      </c>
      <c r="K288" s="272">
        <v>58</v>
      </c>
      <c r="L288" s="272">
        <v>47</v>
      </c>
      <c r="M288" s="272">
        <v>59</v>
      </c>
      <c r="N288" s="272">
        <v>46.5</v>
      </c>
      <c r="O288" s="272">
        <v>58</v>
      </c>
      <c r="P288" s="272">
        <v>60</v>
      </c>
      <c r="Q288" s="300">
        <v>0.16200000000000001</v>
      </c>
      <c r="R288" s="309">
        <v>13.58</v>
      </c>
      <c r="S288" s="327">
        <f t="shared" si="12"/>
        <v>673.5</v>
      </c>
      <c r="T288" s="504">
        <f t="shared" si="13"/>
        <v>3816.5</v>
      </c>
      <c r="U288" s="424">
        <v>4490</v>
      </c>
      <c r="V288" s="424">
        <v>4990</v>
      </c>
      <c r="W288" s="424"/>
      <c r="X288" s="424">
        <f t="shared" si="14"/>
        <v>0</v>
      </c>
      <c r="Y288" s="501" t="s">
        <v>2685</v>
      </c>
      <c r="Z288" s="205">
        <v>0</v>
      </c>
      <c r="AA288" s="461"/>
    </row>
    <row r="289" spans="1:129" ht="106.5" customHeight="1" thickBot="1">
      <c r="A289" s="426"/>
      <c r="B289" s="262" t="s">
        <v>1797</v>
      </c>
      <c r="C289" s="349"/>
      <c r="D289" s="349" t="s">
        <v>1</v>
      </c>
      <c r="E289" s="265" t="s">
        <v>1705</v>
      </c>
      <c r="F289" s="427">
        <v>946957</v>
      </c>
      <c r="G289" s="306" t="s">
        <v>130</v>
      </c>
      <c r="H289" s="469" t="s">
        <v>1710</v>
      </c>
      <c r="I289" s="486">
        <v>8693807139527</v>
      </c>
      <c r="J289" s="321">
        <v>1</v>
      </c>
      <c r="K289" s="307">
        <v>51.5</v>
      </c>
      <c r="L289" s="307">
        <v>52.5</v>
      </c>
      <c r="M289" s="307">
        <v>86.5</v>
      </c>
      <c r="N289" s="307">
        <v>51.5</v>
      </c>
      <c r="O289" s="307">
        <v>52.5</v>
      </c>
      <c r="P289" s="307">
        <v>86.5</v>
      </c>
      <c r="Q289" s="308">
        <v>0.233874375</v>
      </c>
      <c r="R289" s="309">
        <v>22.75</v>
      </c>
      <c r="S289" s="327">
        <f t="shared" si="12"/>
        <v>1102.5</v>
      </c>
      <c r="T289" s="504">
        <f t="shared" si="13"/>
        <v>6247.5</v>
      </c>
      <c r="U289" s="487">
        <v>7350</v>
      </c>
      <c r="V289" s="487">
        <v>8650</v>
      </c>
      <c r="W289" s="487"/>
      <c r="X289" s="487">
        <f t="shared" si="14"/>
        <v>0</v>
      </c>
      <c r="Y289" s="501" t="s">
        <v>2685</v>
      </c>
      <c r="Z289" s="205">
        <v>0</v>
      </c>
      <c r="AA289" s="461"/>
    </row>
    <row r="290" spans="1:129" ht="116.25" customHeight="1" thickBot="1">
      <c r="A290" s="426"/>
      <c r="B290" s="340" t="s">
        <v>2668</v>
      </c>
      <c r="C290" s="268"/>
      <c r="D290" s="268" t="s">
        <v>1</v>
      </c>
      <c r="E290" s="294" t="s">
        <v>1794</v>
      </c>
      <c r="F290" s="269">
        <v>958310</v>
      </c>
      <c r="G290" s="270" t="s">
        <v>130</v>
      </c>
      <c r="H290" s="428" t="s">
        <v>1710</v>
      </c>
      <c r="I290" s="295">
        <v>8693807139527</v>
      </c>
      <c r="J290" s="296">
        <v>1</v>
      </c>
      <c r="K290" s="297">
        <v>51.5</v>
      </c>
      <c r="L290" s="297">
        <v>52.5</v>
      </c>
      <c r="M290" s="297">
        <v>86.5</v>
      </c>
      <c r="N290" s="297">
        <v>51.5</v>
      </c>
      <c r="O290" s="297">
        <v>52.5</v>
      </c>
      <c r="P290" s="297">
        <v>86.5</v>
      </c>
      <c r="Q290" s="273">
        <v>0.233874375</v>
      </c>
      <c r="R290" s="327">
        <v>22.75</v>
      </c>
      <c r="S290" s="327">
        <f t="shared" si="12"/>
        <v>1102.5</v>
      </c>
      <c r="T290" s="504">
        <f t="shared" si="13"/>
        <v>6247.5</v>
      </c>
      <c r="U290" s="298">
        <v>7350</v>
      </c>
      <c r="V290" s="298">
        <v>8650</v>
      </c>
      <c r="W290" s="298"/>
      <c r="X290" s="298">
        <f t="shared" si="14"/>
        <v>0</v>
      </c>
      <c r="Y290" s="501" t="s">
        <v>2685</v>
      </c>
      <c r="Z290" s="205">
        <v>0</v>
      </c>
      <c r="AA290" s="461"/>
    </row>
    <row r="291" spans="1:129" ht="22.5" customHeight="1" thickBot="1">
      <c r="B291" s="195"/>
      <c r="C291" s="196"/>
      <c r="D291" s="196"/>
      <c r="E291" s="197"/>
      <c r="F291" s="198"/>
      <c r="G291" s="196"/>
      <c r="H291" s="199" t="s">
        <v>728</v>
      </c>
      <c r="I291" s="196"/>
      <c r="J291" s="200"/>
      <c r="K291" s="201"/>
      <c r="L291" s="201"/>
      <c r="M291" s="201"/>
      <c r="N291" s="201"/>
      <c r="O291" s="201"/>
      <c r="P291" s="201"/>
      <c r="Q291" s="202"/>
      <c r="R291" s="203"/>
      <c r="S291" s="327">
        <f t="shared" si="12"/>
        <v>0</v>
      </c>
      <c r="T291" s="504">
        <f t="shared" si="13"/>
        <v>0</v>
      </c>
      <c r="U291" s="204">
        <v>0</v>
      </c>
      <c r="V291" s="204">
        <v>0</v>
      </c>
      <c r="W291" s="204"/>
      <c r="X291" s="204">
        <f t="shared" si="14"/>
        <v>0</v>
      </c>
      <c r="Y291" s="205"/>
      <c r="Z291" s="205"/>
      <c r="AA291" s="461"/>
    </row>
    <row r="292" spans="1:129" ht="105.75" customHeight="1" thickBot="1">
      <c r="B292" s="246" t="s">
        <v>729</v>
      </c>
      <c r="C292" s="429"/>
      <c r="D292" s="430" t="s">
        <v>1</v>
      </c>
      <c r="E292" s="209" t="s">
        <v>730</v>
      </c>
      <c r="F292" s="357">
        <v>935848</v>
      </c>
      <c r="G292" s="278" t="s">
        <v>130</v>
      </c>
      <c r="H292" s="474" t="s">
        <v>1285</v>
      </c>
      <c r="I292" s="500">
        <v>8693807217430</v>
      </c>
      <c r="J292" s="359">
        <v>12</v>
      </c>
      <c r="K292" s="214">
        <v>5.5</v>
      </c>
      <c r="L292" s="214">
        <v>24.5</v>
      </c>
      <c r="M292" s="214">
        <v>18</v>
      </c>
      <c r="N292" s="214">
        <v>38</v>
      </c>
      <c r="O292" s="214">
        <v>33.5</v>
      </c>
      <c r="P292" s="214">
        <v>26.5</v>
      </c>
      <c r="Q292" s="215">
        <v>3.3734500000000001E-2</v>
      </c>
      <c r="R292" s="360">
        <v>6</v>
      </c>
      <c r="S292" s="327">
        <f t="shared" si="12"/>
        <v>30</v>
      </c>
      <c r="T292" s="504">
        <f t="shared" si="13"/>
        <v>170</v>
      </c>
      <c r="U292" s="424">
        <v>200</v>
      </c>
      <c r="V292" s="424">
        <v>230</v>
      </c>
      <c r="W292" s="424"/>
      <c r="X292" s="424">
        <f t="shared" si="14"/>
        <v>0</v>
      </c>
      <c r="Y292" s="501" t="s">
        <v>2685</v>
      </c>
      <c r="Z292" s="205">
        <v>0</v>
      </c>
      <c r="AA292" s="461" t="s">
        <v>1817</v>
      </c>
    </row>
    <row r="293" spans="1:129" ht="22.5" customHeight="1" thickBot="1">
      <c r="B293" s="195"/>
      <c r="C293" s="196"/>
      <c r="D293" s="196"/>
      <c r="E293" s="197"/>
      <c r="F293" s="198"/>
      <c r="G293" s="196"/>
      <c r="H293" s="199" t="s">
        <v>429</v>
      </c>
      <c r="I293" s="196"/>
      <c r="J293" s="200"/>
      <c r="K293" s="201"/>
      <c r="L293" s="201"/>
      <c r="M293" s="201"/>
      <c r="N293" s="201"/>
      <c r="O293" s="201"/>
      <c r="P293" s="201"/>
      <c r="Q293" s="202"/>
      <c r="R293" s="203"/>
      <c r="S293" s="327">
        <f t="shared" si="12"/>
        <v>0</v>
      </c>
      <c r="T293" s="504">
        <f t="shared" si="13"/>
        <v>0</v>
      </c>
      <c r="U293" s="204">
        <v>0</v>
      </c>
      <c r="V293" s="204">
        <v>0</v>
      </c>
      <c r="W293" s="204"/>
      <c r="X293" s="204">
        <f t="shared" si="14"/>
        <v>0</v>
      </c>
      <c r="Y293" s="205"/>
      <c r="Z293" s="205"/>
      <c r="AA293" s="461"/>
    </row>
    <row r="294" spans="1:129" ht="99.75" customHeight="1" thickBot="1">
      <c r="A294" s="169" t="s">
        <v>1819</v>
      </c>
      <c r="B294" s="257" t="s">
        <v>1487</v>
      </c>
      <c r="C294" s="288"/>
      <c r="D294" s="238" t="s">
        <v>508</v>
      </c>
      <c r="E294" s="239" t="s">
        <v>621</v>
      </c>
      <c r="F294" s="240">
        <v>949641</v>
      </c>
      <c r="G294" s="241" t="s">
        <v>130</v>
      </c>
      <c r="H294" s="467" t="s">
        <v>1055</v>
      </c>
      <c r="I294" s="259">
        <v>8693807220898</v>
      </c>
      <c r="J294" s="243">
        <v>80</v>
      </c>
      <c r="K294" s="244">
        <v>7.7</v>
      </c>
      <c r="L294" s="244">
        <v>4.3</v>
      </c>
      <c r="M294" s="244">
        <v>7.9</v>
      </c>
      <c r="N294" s="244">
        <v>34</v>
      </c>
      <c r="O294" s="244">
        <v>24</v>
      </c>
      <c r="P294" s="244">
        <v>37.5</v>
      </c>
      <c r="Q294" s="245">
        <v>3.0599999999999999E-2</v>
      </c>
      <c r="R294" s="303">
        <v>7.5</v>
      </c>
      <c r="S294" s="327">
        <f t="shared" si="12"/>
        <v>15</v>
      </c>
      <c r="T294" s="504">
        <f t="shared" si="13"/>
        <v>85</v>
      </c>
      <c r="U294" s="261">
        <v>100</v>
      </c>
      <c r="V294" s="261">
        <v>120</v>
      </c>
      <c r="W294" s="261"/>
      <c r="X294" s="261">
        <f t="shared" si="14"/>
        <v>0</v>
      </c>
      <c r="Y294" s="501" t="s">
        <v>2685</v>
      </c>
      <c r="Z294" s="205"/>
      <c r="AA294" s="461"/>
    </row>
    <row r="295" spans="1:129" ht="99.75" customHeight="1" thickBot="1">
      <c r="A295" s="169" t="s">
        <v>1819</v>
      </c>
      <c r="B295" s="329" t="s">
        <v>1725</v>
      </c>
      <c r="C295" s="217"/>
      <c r="D295" s="218" t="s">
        <v>508</v>
      </c>
      <c r="E295" s="219" t="s">
        <v>621</v>
      </c>
      <c r="F295" s="220">
        <v>949638</v>
      </c>
      <c r="G295" s="221" t="s">
        <v>130</v>
      </c>
      <c r="H295" s="222" t="s">
        <v>1055</v>
      </c>
      <c r="I295" s="266">
        <v>8693807220898</v>
      </c>
      <c r="J295" s="223">
        <v>80</v>
      </c>
      <c r="K295" s="224">
        <v>7.7</v>
      </c>
      <c r="L295" s="224">
        <v>4.3</v>
      </c>
      <c r="M295" s="224">
        <v>7.9</v>
      </c>
      <c r="N295" s="224">
        <v>34</v>
      </c>
      <c r="O295" s="224">
        <v>24</v>
      </c>
      <c r="P295" s="224">
        <v>37.5</v>
      </c>
      <c r="Q295" s="225">
        <v>3.0599999999999999E-2</v>
      </c>
      <c r="R295" s="334">
        <v>7.5</v>
      </c>
      <c r="S295" s="327">
        <f t="shared" si="12"/>
        <v>15</v>
      </c>
      <c r="T295" s="504">
        <f t="shared" si="13"/>
        <v>85</v>
      </c>
      <c r="U295" s="291">
        <v>100</v>
      </c>
      <c r="V295" s="291">
        <v>120</v>
      </c>
      <c r="W295" s="291"/>
      <c r="X295" s="291">
        <f t="shared" si="14"/>
        <v>0</v>
      </c>
      <c r="Y295" s="501" t="s">
        <v>2685</v>
      </c>
      <c r="Z295" s="205"/>
      <c r="AA295" s="461"/>
    </row>
    <row r="296" spans="1:129" ht="75.75" customHeight="1" thickBot="1">
      <c r="B296" s="286" t="s">
        <v>1486</v>
      </c>
      <c r="C296" s="288"/>
      <c r="D296" s="238" t="s">
        <v>1</v>
      </c>
      <c r="E296" s="239" t="s">
        <v>430</v>
      </c>
      <c r="F296" s="240">
        <v>945344</v>
      </c>
      <c r="G296" s="241" t="s">
        <v>130</v>
      </c>
      <c r="H296" s="242" t="s">
        <v>432</v>
      </c>
      <c r="I296" s="259">
        <v>8693807139305</v>
      </c>
      <c r="J296" s="243">
        <v>20</v>
      </c>
      <c r="K296" s="244">
        <v>14.5</v>
      </c>
      <c r="L296" s="244">
        <v>7.8</v>
      </c>
      <c r="M296" s="244">
        <v>8.5</v>
      </c>
      <c r="N296" s="244">
        <v>30.5</v>
      </c>
      <c r="O296" s="244">
        <v>42.5</v>
      </c>
      <c r="P296" s="244">
        <v>19.5</v>
      </c>
      <c r="Q296" s="245">
        <v>2.5276874999999997E-2</v>
      </c>
      <c r="R296" s="303">
        <v>7.0250000000000004</v>
      </c>
      <c r="S296" s="327">
        <f t="shared" si="12"/>
        <v>45</v>
      </c>
      <c r="T296" s="504">
        <f t="shared" si="13"/>
        <v>255</v>
      </c>
      <c r="U296" s="261">
        <v>300</v>
      </c>
      <c r="V296" s="261">
        <v>360</v>
      </c>
      <c r="W296" s="261"/>
      <c r="X296" s="261">
        <f t="shared" si="14"/>
        <v>0</v>
      </c>
      <c r="Y296" s="501" t="s">
        <v>2685</v>
      </c>
      <c r="Z296" s="205">
        <v>0</v>
      </c>
      <c r="AA296" s="461"/>
    </row>
    <row r="297" spans="1:129" ht="75.75" customHeight="1" thickBot="1">
      <c r="A297" s="169" t="s">
        <v>1819</v>
      </c>
      <c r="B297" s="286" t="s">
        <v>1487</v>
      </c>
      <c r="C297" s="288"/>
      <c r="D297" s="238" t="s">
        <v>1</v>
      </c>
      <c r="E297" s="239" t="s">
        <v>430</v>
      </c>
      <c r="F297" s="240">
        <v>946966</v>
      </c>
      <c r="G297" s="241" t="s">
        <v>130</v>
      </c>
      <c r="H297" s="242" t="s">
        <v>432</v>
      </c>
      <c r="I297" s="259">
        <v>8693807139305</v>
      </c>
      <c r="J297" s="243">
        <v>20</v>
      </c>
      <c r="K297" s="244">
        <v>14.5</v>
      </c>
      <c r="L297" s="244">
        <v>7.8</v>
      </c>
      <c r="M297" s="244">
        <v>8.5</v>
      </c>
      <c r="N297" s="244">
        <v>30.5</v>
      </c>
      <c r="O297" s="244">
        <v>42.5</v>
      </c>
      <c r="P297" s="244">
        <v>19.5</v>
      </c>
      <c r="Q297" s="245">
        <v>2.5276874999999997E-2</v>
      </c>
      <c r="R297" s="303">
        <v>7.0250000000000004</v>
      </c>
      <c r="S297" s="327">
        <f t="shared" si="12"/>
        <v>45</v>
      </c>
      <c r="T297" s="504">
        <f t="shared" si="13"/>
        <v>255</v>
      </c>
      <c r="U297" s="261">
        <v>300</v>
      </c>
      <c r="V297" s="261">
        <v>360</v>
      </c>
      <c r="W297" s="261"/>
      <c r="X297" s="261">
        <f t="shared" si="14"/>
        <v>0</v>
      </c>
      <c r="Y297" s="501" t="s">
        <v>2685</v>
      </c>
      <c r="Z297" s="205"/>
      <c r="AA297" s="461"/>
    </row>
    <row r="298" spans="1:129" ht="90" customHeight="1" thickBot="1">
      <c r="B298" s="262" t="s">
        <v>1421</v>
      </c>
      <c r="C298" s="299"/>
      <c r="D298" s="264" t="s">
        <v>1052</v>
      </c>
      <c r="E298" s="265" t="s">
        <v>1420</v>
      </c>
      <c r="F298" s="269">
        <v>932235</v>
      </c>
      <c r="G298" s="270" t="s">
        <v>130</v>
      </c>
      <c r="H298" s="469" t="s">
        <v>1422</v>
      </c>
      <c r="I298" s="295">
        <v>8693807227118</v>
      </c>
      <c r="J298" s="271">
        <v>6</v>
      </c>
      <c r="K298" s="272">
        <v>11.5</v>
      </c>
      <c r="L298" s="272">
        <v>6</v>
      </c>
      <c r="M298" s="272">
        <v>16</v>
      </c>
      <c r="N298" s="272">
        <v>25</v>
      </c>
      <c r="O298" s="272">
        <v>19.399999999999999</v>
      </c>
      <c r="P298" s="272">
        <v>18.5</v>
      </c>
      <c r="Q298" s="300">
        <v>8.9724999999999978E-3</v>
      </c>
      <c r="R298" s="309">
        <v>1.5</v>
      </c>
      <c r="S298" s="327">
        <f t="shared" si="12"/>
        <v>120</v>
      </c>
      <c r="T298" s="504">
        <f t="shared" si="13"/>
        <v>680</v>
      </c>
      <c r="U298" s="298">
        <v>800</v>
      </c>
      <c r="V298" s="298">
        <v>940</v>
      </c>
      <c r="W298" s="298"/>
      <c r="X298" s="298">
        <f t="shared" si="14"/>
        <v>0</v>
      </c>
      <c r="Y298" s="501" t="s">
        <v>2685</v>
      </c>
      <c r="Z298" s="205">
        <v>0</v>
      </c>
      <c r="AA298" s="461"/>
    </row>
    <row r="299" spans="1:129" s="316" customFormat="1" ht="22.5" customHeight="1" thickBot="1">
      <c r="A299" s="310"/>
      <c r="B299" s="195"/>
      <c r="C299" s="196"/>
      <c r="D299" s="196"/>
      <c r="E299" s="197"/>
      <c r="F299" s="198"/>
      <c r="G299" s="196"/>
      <c r="H299" s="199" t="s">
        <v>684</v>
      </c>
      <c r="I299" s="196"/>
      <c r="J299" s="200"/>
      <c r="K299" s="201"/>
      <c r="L299" s="201"/>
      <c r="M299" s="201"/>
      <c r="N299" s="201"/>
      <c r="O299" s="201"/>
      <c r="P299" s="201"/>
      <c r="Q299" s="202"/>
      <c r="R299" s="203"/>
      <c r="S299" s="327">
        <f t="shared" si="12"/>
        <v>0</v>
      </c>
      <c r="T299" s="504">
        <f t="shared" si="13"/>
        <v>0</v>
      </c>
      <c r="U299" s="204">
        <v>0</v>
      </c>
      <c r="V299" s="204">
        <v>0</v>
      </c>
      <c r="W299" s="204"/>
      <c r="X299" s="204">
        <f t="shared" si="14"/>
        <v>0</v>
      </c>
      <c r="Y299" s="205"/>
      <c r="Z299" s="205"/>
      <c r="AA299" s="461"/>
      <c r="AB299" s="315"/>
      <c r="AC299" s="315"/>
      <c r="AD299" s="315"/>
      <c r="AE299" s="315"/>
      <c r="AF299" s="315"/>
      <c r="AG299" s="315"/>
      <c r="AH299" s="315"/>
      <c r="AI299" s="315"/>
      <c r="AJ299" s="315"/>
      <c r="AK299" s="315"/>
      <c r="AL299" s="315"/>
      <c r="AM299" s="315"/>
      <c r="AN299" s="315"/>
      <c r="AO299" s="315"/>
      <c r="AP299" s="315"/>
      <c r="AQ299" s="315"/>
      <c r="AR299" s="315"/>
      <c r="AS299" s="315"/>
      <c r="AT299" s="315"/>
      <c r="AU299" s="315"/>
      <c r="AV299" s="315"/>
      <c r="AW299" s="315"/>
      <c r="AX299" s="315"/>
      <c r="AY299" s="315"/>
      <c r="AZ299" s="315"/>
      <c r="BA299" s="315"/>
      <c r="BB299" s="315"/>
      <c r="BC299" s="315"/>
      <c r="BD299" s="315"/>
      <c r="BE299" s="315"/>
      <c r="BF299" s="315"/>
      <c r="BG299" s="315"/>
      <c r="BH299" s="315"/>
      <c r="BI299" s="315"/>
      <c r="BJ299" s="315"/>
      <c r="BK299" s="315"/>
      <c r="BL299" s="315"/>
      <c r="BM299" s="315"/>
      <c r="BN299" s="315"/>
      <c r="BO299" s="315"/>
      <c r="BP299" s="315"/>
      <c r="BQ299" s="315"/>
      <c r="BR299" s="315"/>
      <c r="BS299" s="315"/>
      <c r="BT299" s="315"/>
      <c r="BU299" s="315"/>
      <c r="BV299" s="315"/>
      <c r="BW299" s="315"/>
      <c r="BX299" s="315"/>
      <c r="BY299" s="315"/>
      <c r="BZ299" s="315"/>
      <c r="CA299" s="315"/>
      <c r="CB299" s="315"/>
      <c r="CC299" s="315"/>
      <c r="CD299" s="315"/>
      <c r="CE299" s="315"/>
      <c r="CF299" s="315"/>
      <c r="CG299" s="315"/>
      <c r="CH299" s="315"/>
      <c r="CI299" s="315"/>
      <c r="CJ299" s="315"/>
      <c r="CK299" s="315"/>
      <c r="CL299" s="315"/>
      <c r="CM299" s="315"/>
      <c r="CN299" s="315"/>
      <c r="CO299" s="315"/>
      <c r="CP299" s="315"/>
      <c r="CQ299" s="315"/>
      <c r="CR299" s="315"/>
      <c r="CS299" s="315"/>
      <c r="CT299" s="315"/>
      <c r="CU299" s="315"/>
      <c r="CV299" s="315"/>
      <c r="CW299" s="315"/>
      <c r="CX299" s="315"/>
      <c r="CY299" s="315"/>
      <c r="CZ299" s="315"/>
      <c r="DA299" s="315"/>
      <c r="DB299" s="315"/>
      <c r="DC299" s="315"/>
      <c r="DD299" s="315"/>
      <c r="DE299" s="315"/>
      <c r="DF299" s="315"/>
      <c r="DG299" s="315"/>
      <c r="DH299" s="315"/>
      <c r="DI299" s="315"/>
      <c r="DJ299" s="315"/>
      <c r="DK299" s="315"/>
      <c r="DL299" s="315"/>
      <c r="DM299" s="315"/>
      <c r="DN299" s="315"/>
      <c r="DO299" s="315"/>
      <c r="DP299" s="315"/>
      <c r="DQ299" s="315"/>
      <c r="DR299" s="315"/>
      <c r="DS299" s="315"/>
      <c r="DT299" s="315"/>
      <c r="DU299" s="315"/>
      <c r="DV299" s="315"/>
      <c r="DW299" s="315"/>
      <c r="DX299" s="315"/>
      <c r="DY299" s="315"/>
    </row>
    <row r="300" spans="1:129" s="316" customFormat="1" ht="22.5" customHeight="1" thickBot="1">
      <c r="A300" s="310"/>
      <c r="B300" s="195"/>
      <c r="C300" s="196"/>
      <c r="D300" s="196"/>
      <c r="E300" s="197"/>
      <c r="F300" s="198"/>
      <c r="G300" s="196"/>
      <c r="H300" s="199" t="s">
        <v>602</v>
      </c>
      <c r="I300" s="196"/>
      <c r="J300" s="200"/>
      <c r="K300" s="201"/>
      <c r="L300" s="201"/>
      <c r="M300" s="201"/>
      <c r="N300" s="201"/>
      <c r="O300" s="201"/>
      <c r="P300" s="201"/>
      <c r="Q300" s="202"/>
      <c r="R300" s="203"/>
      <c r="S300" s="327">
        <f t="shared" si="12"/>
        <v>0</v>
      </c>
      <c r="T300" s="504">
        <f t="shared" si="13"/>
        <v>0</v>
      </c>
      <c r="U300" s="204">
        <v>0</v>
      </c>
      <c r="V300" s="204">
        <v>0</v>
      </c>
      <c r="W300" s="204"/>
      <c r="X300" s="204">
        <f t="shared" si="14"/>
        <v>0</v>
      </c>
      <c r="Y300" s="205"/>
      <c r="Z300" s="205"/>
      <c r="AA300" s="461"/>
      <c r="AB300" s="315"/>
      <c r="AC300" s="315"/>
      <c r="AD300" s="315"/>
      <c r="AE300" s="315"/>
      <c r="AF300" s="315"/>
      <c r="AG300" s="315"/>
      <c r="AH300" s="315"/>
      <c r="AI300" s="315"/>
      <c r="AJ300" s="315"/>
      <c r="AK300" s="315"/>
      <c r="AL300" s="315"/>
      <c r="AM300" s="315"/>
      <c r="AN300" s="315"/>
      <c r="AO300" s="315"/>
      <c r="AP300" s="315"/>
      <c r="AQ300" s="315"/>
      <c r="AR300" s="315"/>
      <c r="AS300" s="315"/>
      <c r="AT300" s="315"/>
      <c r="AU300" s="315"/>
      <c r="AV300" s="315"/>
      <c r="AW300" s="315"/>
      <c r="AX300" s="315"/>
      <c r="AY300" s="315"/>
      <c r="AZ300" s="315"/>
      <c r="BA300" s="315"/>
      <c r="BB300" s="315"/>
      <c r="BC300" s="315"/>
      <c r="BD300" s="315"/>
      <c r="BE300" s="315"/>
      <c r="BF300" s="315"/>
      <c r="BG300" s="315"/>
      <c r="BH300" s="315"/>
      <c r="BI300" s="315"/>
      <c r="BJ300" s="315"/>
      <c r="BK300" s="315"/>
      <c r="BL300" s="315"/>
      <c r="BM300" s="315"/>
      <c r="BN300" s="315"/>
      <c r="BO300" s="315"/>
      <c r="BP300" s="315"/>
      <c r="BQ300" s="315"/>
      <c r="BR300" s="315"/>
      <c r="BS300" s="315"/>
      <c r="BT300" s="315"/>
      <c r="BU300" s="315"/>
      <c r="BV300" s="315"/>
      <c r="BW300" s="315"/>
      <c r="BX300" s="315"/>
      <c r="BY300" s="315"/>
      <c r="BZ300" s="315"/>
      <c r="CA300" s="315"/>
      <c r="CB300" s="315"/>
      <c r="CC300" s="315"/>
      <c r="CD300" s="315"/>
      <c r="CE300" s="315"/>
      <c r="CF300" s="315"/>
      <c r="CG300" s="315"/>
      <c r="CH300" s="315"/>
      <c r="CI300" s="315"/>
      <c r="CJ300" s="315"/>
      <c r="CK300" s="315"/>
      <c r="CL300" s="315"/>
      <c r="CM300" s="315"/>
      <c r="CN300" s="315"/>
      <c r="CO300" s="315"/>
      <c r="CP300" s="315"/>
      <c r="CQ300" s="315"/>
      <c r="CR300" s="315"/>
      <c r="CS300" s="315"/>
      <c r="CT300" s="315"/>
      <c r="CU300" s="315"/>
      <c r="CV300" s="315"/>
      <c r="CW300" s="315"/>
      <c r="CX300" s="315"/>
      <c r="CY300" s="315"/>
      <c r="CZ300" s="315"/>
      <c r="DA300" s="315"/>
      <c r="DB300" s="315"/>
      <c r="DC300" s="315"/>
      <c r="DD300" s="315"/>
      <c r="DE300" s="315"/>
      <c r="DF300" s="315"/>
      <c r="DG300" s="315"/>
      <c r="DH300" s="315"/>
      <c r="DI300" s="315"/>
      <c r="DJ300" s="315"/>
      <c r="DK300" s="315"/>
      <c r="DL300" s="315"/>
      <c r="DM300" s="315"/>
      <c r="DN300" s="315"/>
      <c r="DO300" s="315"/>
      <c r="DP300" s="315"/>
      <c r="DQ300" s="315"/>
      <c r="DR300" s="315"/>
      <c r="DS300" s="315"/>
      <c r="DT300" s="315"/>
      <c r="DU300" s="315"/>
      <c r="DV300" s="315"/>
      <c r="DW300" s="315"/>
      <c r="DX300" s="315"/>
      <c r="DY300" s="315"/>
    </row>
    <row r="301" spans="1:129" s="316" customFormat="1" ht="86.25" customHeight="1" thickBot="1">
      <c r="A301" s="310"/>
      <c r="B301" s="274" t="s">
        <v>605</v>
      </c>
      <c r="C301" s="359"/>
      <c r="D301" s="359" t="s">
        <v>508</v>
      </c>
      <c r="E301" s="277" t="s">
        <v>603</v>
      </c>
      <c r="F301" s="318">
        <v>949231</v>
      </c>
      <c r="G301" s="319" t="s">
        <v>130</v>
      </c>
      <c r="H301" s="279" t="s">
        <v>606</v>
      </c>
      <c r="I301" s="488">
        <v>8693807214392</v>
      </c>
      <c r="J301" s="280">
        <v>20</v>
      </c>
      <c r="K301" s="281">
        <v>12.7</v>
      </c>
      <c r="L301" s="281">
        <v>12.7</v>
      </c>
      <c r="M301" s="281">
        <v>29</v>
      </c>
      <c r="N301" s="281">
        <v>53</v>
      </c>
      <c r="O301" s="281">
        <v>66</v>
      </c>
      <c r="P301" s="281">
        <v>31</v>
      </c>
      <c r="Q301" s="282">
        <v>0.10843800000000001</v>
      </c>
      <c r="R301" s="470">
        <v>13.1</v>
      </c>
      <c r="S301" s="327">
        <f t="shared" si="12"/>
        <v>57</v>
      </c>
      <c r="T301" s="504">
        <f t="shared" si="13"/>
        <v>323</v>
      </c>
      <c r="U301" s="410">
        <v>380</v>
      </c>
      <c r="V301" s="410">
        <v>450</v>
      </c>
      <c r="W301" s="410"/>
      <c r="X301" s="410">
        <f t="shared" si="14"/>
        <v>0</v>
      </c>
      <c r="Y301" s="205"/>
      <c r="Z301" s="205">
        <v>0</v>
      </c>
      <c r="AA301" s="461" t="s">
        <v>1817</v>
      </c>
      <c r="AB301" s="315"/>
      <c r="AC301" s="315"/>
      <c r="AD301" s="315"/>
      <c r="AE301" s="315"/>
      <c r="AF301" s="315"/>
      <c r="AG301" s="315"/>
      <c r="AH301" s="315"/>
      <c r="AI301" s="315"/>
      <c r="AJ301" s="315"/>
      <c r="AK301" s="315"/>
      <c r="AL301" s="315"/>
      <c r="AM301" s="315"/>
      <c r="AN301" s="315"/>
      <c r="AO301" s="315"/>
      <c r="AP301" s="315"/>
      <c r="AQ301" s="315"/>
      <c r="AR301" s="315"/>
      <c r="AS301" s="315"/>
      <c r="AT301" s="315"/>
      <c r="AU301" s="315"/>
      <c r="AV301" s="315"/>
      <c r="AW301" s="315"/>
      <c r="AX301" s="315"/>
      <c r="AY301" s="315"/>
      <c r="AZ301" s="315"/>
      <c r="BA301" s="315"/>
      <c r="BB301" s="315"/>
      <c r="BC301" s="315"/>
      <c r="BD301" s="315"/>
      <c r="BE301" s="315"/>
      <c r="BF301" s="315"/>
      <c r="BG301" s="315"/>
      <c r="BH301" s="315"/>
      <c r="BI301" s="315"/>
      <c r="BJ301" s="315"/>
      <c r="BK301" s="315"/>
      <c r="BL301" s="315"/>
      <c r="BM301" s="315"/>
      <c r="BN301" s="315"/>
      <c r="BO301" s="315"/>
      <c r="BP301" s="315"/>
      <c r="BQ301" s="315"/>
      <c r="BR301" s="315"/>
      <c r="BS301" s="315"/>
      <c r="BT301" s="315"/>
      <c r="BU301" s="315"/>
      <c r="BV301" s="315"/>
      <c r="BW301" s="315"/>
      <c r="BX301" s="315"/>
      <c r="BY301" s="315"/>
      <c r="BZ301" s="315"/>
      <c r="CA301" s="315"/>
      <c r="CB301" s="315"/>
      <c r="CC301" s="315"/>
      <c r="CD301" s="315"/>
      <c r="CE301" s="315"/>
      <c r="CF301" s="315"/>
      <c r="CG301" s="315"/>
      <c r="CH301" s="315"/>
      <c r="CI301" s="315"/>
      <c r="CJ301" s="315"/>
      <c r="CK301" s="315"/>
      <c r="CL301" s="315"/>
      <c r="CM301" s="315"/>
      <c r="CN301" s="315"/>
      <c r="CO301" s="315"/>
      <c r="CP301" s="315"/>
      <c r="CQ301" s="315"/>
      <c r="CR301" s="315"/>
      <c r="CS301" s="315"/>
      <c r="CT301" s="315"/>
      <c r="CU301" s="315"/>
      <c r="CV301" s="315"/>
      <c r="CW301" s="315"/>
      <c r="CX301" s="315"/>
      <c r="CY301" s="315"/>
      <c r="CZ301" s="315"/>
      <c r="DA301" s="315"/>
      <c r="DB301" s="315"/>
      <c r="DC301" s="315"/>
      <c r="DD301" s="315"/>
      <c r="DE301" s="315"/>
      <c r="DF301" s="315"/>
      <c r="DG301" s="315"/>
      <c r="DH301" s="315"/>
      <c r="DI301" s="315"/>
      <c r="DJ301" s="315"/>
      <c r="DK301" s="315"/>
      <c r="DL301" s="315"/>
      <c r="DM301" s="315"/>
      <c r="DN301" s="315"/>
      <c r="DO301" s="315"/>
      <c r="DP301" s="315"/>
      <c r="DQ301" s="315"/>
      <c r="DR301" s="315"/>
      <c r="DS301" s="315"/>
      <c r="DT301" s="315"/>
      <c r="DU301" s="315"/>
      <c r="DV301" s="315"/>
      <c r="DW301" s="315"/>
      <c r="DX301" s="315"/>
      <c r="DY301" s="315"/>
    </row>
    <row r="302" spans="1:129" s="434" customFormat="1" ht="22.5" customHeight="1" thickBot="1">
      <c r="A302" s="433"/>
      <c r="B302" s="195"/>
      <c r="C302" s="196"/>
      <c r="D302" s="196"/>
      <c r="E302" s="197"/>
      <c r="F302" s="198"/>
      <c r="G302" s="196"/>
      <c r="H302" s="199" t="s">
        <v>201</v>
      </c>
      <c r="I302" s="196"/>
      <c r="J302" s="200"/>
      <c r="K302" s="201"/>
      <c r="L302" s="201"/>
      <c r="M302" s="201"/>
      <c r="N302" s="201"/>
      <c r="O302" s="201"/>
      <c r="P302" s="201"/>
      <c r="Q302" s="202"/>
      <c r="R302" s="203"/>
      <c r="S302" s="327">
        <f t="shared" si="12"/>
        <v>0</v>
      </c>
      <c r="T302" s="504">
        <f t="shared" si="13"/>
        <v>0</v>
      </c>
      <c r="U302" s="204">
        <v>0</v>
      </c>
      <c r="V302" s="204">
        <v>0</v>
      </c>
      <c r="W302" s="204"/>
      <c r="X302" s="204">
        <f t="shared" si="14"/>
        <v>0</v>
      </c>
      <c r="Y302" s="205"/>
      <c r="Z302" s="205"/>
      <c r="AA302" s="461"/>
      <c r="AB302" s="171"/>
      <c r="AC302" s="171"/>
      <c r="AD302" s="171"/>
      <c r="AE302" s="171"/>
      <c r="AF302" s="171"/>
      <c r="AG302" s="171"/>
      <c r="AH302" s="171"/>
      <c r="AI302" s="171"/>
      <c r="AJ302" s="171"/>
      <c r="AK302" s="171"/>
      <c r="AL302" s="171"/>
      <c r="AM302" s="171"/>
      <c r="AN302" s="171"/>
      <c r="AO302" s="171"/>
      <c r="AP302" s="171"/>
      <c r="AQ302" s="171"/>
      <c r="AR302" s="171"/>
      <c r="AS302" s="171"/>
      <c r="AT302" s="171"/>
      <c r="AU302" s="171"/>
      <c r="AV302" s="171"/>
      <c r="AW302" s="171"/>
      <c r="AX302" s="171"/>
      <c r="AY302" s="171"/>
      <c r="AZ302" s="171"/>
      <c r="BA302" s="171"/>
      <c r="BB302" s="171"/>
      <c r="BC302" s="171"/>
      <c r="BD302" s="171"/>
      <c r="BE302" s="171"/>
      <c r="BF302" s="171"/>
      <c r="BG302" s="171"/>
      <c r="BH302" s="171"/>
      <c r="BI302" s="171"/>
      <c r="BJ302" s="171"/>
      <c r="BK302" s="171"/>
      <c r="BL302" s="171"/>
      <c r="BM302" s="171"/>
      <c r="BN302" s="171"/>
      <c r="BO302" s="171"/>
      <c r="BP302" s="171"/>
      <c r="BQ302" s="171"/>
      <c r="BR302" s="171"/>
      <c r="BS302" s="171"/>
      <c r="BT302" s="171"/>
      <c r="BU302" s="171"/>
      <c r="BV302" s="171"/>
      <c r="BW302" s="171"/>
      <c r="BX302" s="171"/>
      <c r="BY302" s="171"/>
      <c r="BZ302" s="171"/>
      <c r="CA302" s="171"/>
      <c r="CB302" s="171"/>
      <c r="CC302" s="171"/>
      <c r="CD302" s="171"/>
      <c r="CE302" s="171"/>
      <c r="CF302" s="171"/>
      <c r="CG302" s="171"/>
      <c r="CH302" s="171"/>
      <c r="CI302" s="171"/>
      <c r="CJ302" s="171"/>
      <c r="CK302" s="171"/>
      <c r="CL302" s="171"/>
      <c r="CM302" s="171"/>
      <c r="CN302" s="171"/>
      <c r="CO302" s="171"/>
      <c r="CP302" s="171"/>
      <c r="CQ302" s="171"/>
      <c r="CR302" s="171"/>
      <c r="CS302" s="171"/>
      <c r="CT302" s="171"/>
      <c r="CU302" s="171"/>
      <c r="CV302" s="171"/>
      <c r="CW302" s="171"/>
      <c r="CX302" s="171"/>
      <c r="CY302" s="171"/>
      <c r="CZ302" s="171"/>
      <c r="DA302" s="171"/>
      <c r="DB302" s="171"/>
      <c r="DC302" s="171"/>
      <c r="DD302" s="171"/>
      <c r="DE302" s="171"/>
      <c r="DF302" s="171"/>
      <c r="DG302" s="171"/>
      <c r="DH302" s="171"/>
      <c r="DI302" s="171"/>
      <c r="DJ302" s="171"/>
      <c r="DK302" s="171"/>
      <c r="DL302" s="171"/>
      <c r="DM302" s="171"/>
      <c r="DN302" s="171"/>
      <c r="DO302" s="171"/>
      <c r="DP302" s="171"/>
      <c r="DQ302" s="171"/>
      <c r="DR302" s="171"/>
      <c r="DS302" s="171"/>
      <c r="DT302" s="171"/>
      <c r="DU302" s="171"/>
      <c r="DV302" s="171"/>
      <c r="DW302" s="171"/>
      <c r="DX302" s="171"/>
      <c r="DY302" s="171"/>
    </row>
    <row r="303" spans="1:129" s="434" customFormat="1" ht="96.75" customHeight="1" thickBot="1">
      <c r="A303" s="433"/>
      <c r="B303" s="206" t="s">
        <v>66</v>
      </c>
      <c r="C303" s="405"/>
      <c r="D303" s="405" t="s">
        <v>1</v>
      </c>
      <c r="E303" s="265" t="s">
        <v>594</v>
      </c>
      <c r="F303" s="269">
        <v>932068</v>
      </c>
      <c r="G303" s="270" t="s">
        <v>130</v>
      </c>
      <c r="H303" s="469" t="s">
        <v>596</v>
      </c>
      <c r="I303" s="295">
        <v>8693807218154</v>
      </c>
      <c r="J303" s="271">
        <v>6</v>
      </c>
      <c r="K303" s="272">
        <v>29.5</v>
      </c>
      <c r="L303" s="272">
        <v>21</v>
      </c>
      <c r="M303" s="272">
        <v>33</v>
      </c>
      <c r="N303" s="272">
        <v>60</v>
      </c>
      <c r="O303" s="272">
        <v>43.5</v>
      </c>
      <c r="P303" s="272">
        <v>35</v>
      </c>
      <c r="Q303" s="300">
        <v>9.2600000000000002E-2</v>
      </c>
      <c r="R303" s="309">
        <v>8</v>
      </c>
      <c r="S303" s="327">
        <f t="shared" si="12"/>
        <v>178.5</v>
      </c>
      <c r="T303" s="504">
        <f t="shared" si="13"/>
        <v>1011.5</v>
      </c>
      <c r="U303" s="298">
        <v>1190</v>
      </c>
      <c r="V303" s="298">
        <v>1400</v>
      </c>
      <c r="W303" s="298"/>
      <c r="X303" s="298">
        <f t="shared" si="14"/>
        <v>0</v>
      </c>
      <c r="Y303" s="501" t="s">
        <v>2685</v>
      </c>
      <c r="Z303" s="205" t="s">
        <v>2689</v>
      </c>
      <c r="AA303" s="461"/>
      <c r="AB303" s="171"/>
      <c r="AC303" s="171"/>
      <c r="AD303" s="171"/>
      <c r="AE303" s="171"/>
      <c r="AF303" s="171"/>
      <c r="AG303" s="171"/>
      <c r="AH303" s="171"/>
      <c r="AI303" s="171"/>
      <c r="AJ303" s="171"/>
      <c r="AK303" s="171"/>
      <c r="AL303" s="171"/>
      <c r="AM303" s="171"/>
      <c r="AN303" s="171"/>
      <c r="AO303" s="171"/>
      <c r="AP303" s="171"/>
      <c r="AQ303" s="171"/>
      <c r="AR303" s="171"/>
      <c r="AS303" s="171"/>
      <c r="AT303" s="171"/>
      <c r="AU303" s="171"/>
      <c r="AV303" s="171"/>
      <c r="AW303" s="171"/>
      <c r="AX303" s="171"/>
      <c r="AY303" s="171"/>
      <c r="AZ303" s="171"/>
      <c r="BA303" s="171"/>
      <c r="BB303" s="171"/>
      <c r="BC303" s="171"/>
      <c r="BD303" s="171"/>
      <c r="BE303" s="171"/>
      <c r="BF303" s="171"/>
      <c r="BG303" s="171"/>
      <c r="BH303" s="171"/>
      <c r="BI303" s="171"/>
      <c r="BJ303" s="171"/>
      <c r="BK303" s="171"/>
      <c r="BL303" s="171"/>
      <c r="BM303" s="171"/>
      <c r="BN303" s="171"/>
      <c r="BO303" s="171"/>
      <c r="BP303" s="171"/>
      <c r="BQ303" s="171"/>
      <c r="BR303" s="171"/>
      <c r="BS303" s="171"/>
      <c r="BT303" s="171"/>
      <c r="BU303" s="171"/>
      <c r="BV303" s="171"/>
      <c r="BW303" s="171"/>
      <c r="BX303" s="171"/>
      <c r="BY303" s="171"/>
      <c r="BZ303" s="171"/>
      <c r="CA303" s="171"/>
      <c r="CB303" s="171"/>
      <c r="CC303" s="171"/>
      <c r="CD303" s="171"/>
      <c r="CE303" s="171"/>
      <c r="CF303" s="171"/>
      <c r="CG303" s="171"/>
      <c r="CH303" s="171"/>
      <c r="CI303" s="171"/>
      <c r="CJ303" s="171"/>
      <c r="CK303" s="171"/>
      <c r="CL303" s="171"/>
      <c r="CM303" s="171"/>
      <c r="CN303" s="171"/>
      <c r="CO303" s="171"/>
      <c r="CP303" s="171"/>
      <c r="CQ303" s="171"/>
      <c r="CR303" s="171"/>
      <c r="CS303" s="171"/>
      <c r="CT303" s="171"/>
      <c r="CU303" s="171"/>
      <c r="CV303" s="171"/>
      <c r="CW303" s="171"/>
      <c r="CX303" s="171"/>
      <c r="CY303" s="171"/>
      <c r="CZ303" s="171"/>
      <c r="DA303" s="171"/>
      <c r="DB303" s="171"/>
      <c r="DC303" s="171"/>
      <c r="DD303" s="171"/>
      <c r="DE303" s="171"/>
      <c r="DF303" s="171"/>
      <c r="DG303" s="171"/>
      <c r="DH303" s="171"/>
      <c r="DI303" s="171"/>
      <c r="DJ303" s="171"/>
      <c r="DK303" s="171"/>
      <c r="DL303" s="171"/>
      <c r="DM303" s="171"/>
      <c r="DN303" s="171"/>
      <c r="DO303" s="171"/>
      <c r="DP303" s="171"/>
      <c r="DQ303" s="171"/>
      <c r="DR303" s="171"/>
      <c r="DS303" s="171"/>
      <c r="DT303" s="171"/>
      <c r="DU303" s="171"/>
      <c r="DV303" s="171"/>
      <c r="DW303" s="171"/>
      <c r="DX303" s="171"/>
      <c r="DY303" s="171"/>
    </row>
    <row r="304" spans="1:129" s="434" customFormat="1" ht="22.5" customHeight="1" thickBot="1">
      <c r="A304" s="433"/>
      <c r="B304" s="195"/>
      <c r="C304" s="196"/>
      <c r="D304" s="196"/>
      <c r="E304" s="197"/>
      <c r="F304" s="198"/>
      <c r="G304" s="196"/>
      <c r="H304" s="199" t="s">
        <v>1783</v>
      </c>
      <c r="I304" s="196"/>
      <c r="J304" s="200"/>
      <c r="K304" s="201"/>
      <c r="L304" s="201"/>
      <c r="M304" s="201"/>
      <c r="N304" s="201"/>
      <c r="O304" s="201"/>
      <c r="P304" s="201"/>
      <c r="Q304" s="202"/>
      <c r="R304" s="203"/>
      <c r="S304" s="327">
        <f t="shared" si="12"/>
        <v>0</v>
      </c>
      <c r="T304" s="504">
        <f t="shared" si="13"/>
        <v>0</v>
      </c>
      <c r="U304" s="204">
        <v>0</v>
      </c>
      <c r="V304" s="204">
        <v>0</v>
      </c>
      <c r="W304" s="204"/>
      <c r="X304" s="204">
        <f t="shared" si="14"/>
        <v>0</v>
      </c>
      <c r="Y304" s="205"/>
      <c r="Z304" s="205"/>
      <c r="AA304" s="461"/>
      <c r="AB304" s="171"/>
      <c r="AC304" s="171"/>
      <c r="AD304" s="171"/>
      <c r="AE304" s="171"/>
      <c r="AF304" s="171"/>
      <c r="AG304" s="171"/>
      <c r="AH304" s="171"/>
      <c r="AI304" s="171"/>
      <c r="AJ304" s="171"/>
      <c r="AK304" s="171"/>
      <c r="AL304" s="171"/>
      <c r="AM304" s="171"/>
      <c r="AN304" s="171"/>
      <c r="AO304" s="171"/>
      <c r="AP304" s="171"/>
      <c r="AQ304" s="171"/>
      <c r="AR304" s="171"/>
      <c r="AS304" s="171"/>
      <c r="AT304" s="171"/>
      <c r="AU304" s="171"/>
      <c r="AV304" s="171"/>
      <c r="AW304" s="171"/>
      <c r="AX304" s="171"/>
      <c r="AY304" s="171"/>
      <c r="AZ304" s="171"/>
      <c r="BA304" s="171"/>
      <c r="BB304" s="171"/>
      <c r="BC304" s="171"/>
      <c r="BD304" s="171"/>
      <c r="BE304" s="171"/>
      <c r="BF304" s="171"/>
      <c r="BG304" s="171"/>
      <c r="BH304" s="171"/>
      <c r="BI304" s="171"/>
      <c r="BJ304" s="171"/>
      <c r="BK304" s="171"/>
      <c r="BL304" s="171"/>
      <c r="BM304" s="171"/>
      <c r="BN304" s="171"/>
      <c r="BO304" s="171"/>
      <c r="BP304" s="171"/>
      <c r="BQ304" s="171"/>
      <c r="BR304" s="171"/>
      <c r="BS304" s="171"/>
      <c r="BT304" s="171"/>
      <c r="BU304" s="171"/>
      <c r="BV304" s="171"/>
      <c r="BW304" s="171"/>
      <c r="BX304" s="171"/>
      <c r="BY304" s="171"/>
      <c r="BZ304" s="171"/>
      <c r="CA304" s="171"/>
      <c r="CB304" s="171"/>
      <c r="CC304" s="171"/>
      <c r="CD304" s="171"/>
      <c r="CE304" s="171"/>
      <c r="CF304" s="171"/>
      <c r="CG304" s="171"/>
      <c r="CH304" s="171"/>
      <c r="CI304" s="171"/>
      <c r="CJ304" s="171"/>
      <c r="CK304" s="171"/>
      <c r="CL304" s="171"/>
      <c r="CM304" s="171"/>
      <c r="CN304" s="171"/>
      <c r="CO304" s="171"/>
      <c r="CP304" s="171"/>
      <c r="CQ304" s="171"/>
      <c r="CR304" s="171"/>
      <c r="CS304" s="171"/>
      <c r="CT304" s="171"/>
      <c r="CU304" s="171"/>
      <c r="CV304" s="171"/>
      <c r="CW304" s="171"/>
      <c r="CX304" s="171"/>
      <c r="CY304" s="171"/>
      <c r="CZ304" s="171"/>
      <c r="DA304" s="171"/>
      <c r="DB304" s="171"/>
      <c r="DC304" s="171"/>
      <c r="DD304" s="171"/>
      <c r="DE304" s="171"/>
      <c r="DF304" s="171"/>
      <c r="DG304" s="171"/>
      <c r="DH304" s="171"/>
      <c r="DI304" s="171"/>
      <c r="DJ304" s="171"/>
      <c r="DK304" s="171"/>
      <c r="DL304" s="171"/>
      <c r="DM304" s="171"/>
      <c r="DN304" s="171"/>
      <c r="DO304" s="171"/>
      <c r="DP304" s="171"/>
      <c r="DQ304" s="171"/>
      <c r="DR304" s="171"/>
      <c r="DS304" s="171"/>
      <c r="DT304" s="171"/>
      <c r="DU304" s="171"/>
      <c r="DV304" s="171"/>
      <c r="DW304" s="171"/>
      <c r="DX304" s="171"/>
      <c r="DY304" s="171"/>
    </row>
    <row r="305" spans="1:129" s="434" customFormat="1" ht="89.25" customHeight="1" thickBot="1">
      <c r="A305" s="433"/>
      <c r="B305" s="206" t="s">
        <v>485</v>
      </c>
      <c r="C305" s="405"/>
      <c r="D305" s="405" t="s">
        <v>1</v>
      </c>
      <c r="E305" s="265" t="s">
        <v>402</v>
      </c>
      <c r="F305" s="269">
        <v>946971</v>
      </c>
      <c r="G305" s="435" t="s">
        <v>131</v>
      </c>
      <c r="H305" s="469" t="s">
        <v>401</v>
      </c>
      <c r="I305" s="488">
        <v>8693807216495</v>
      </c>
      <c r="J305" s="271">
        <v>4</v>
      </c>
      <c r="K305" s="272">
        <v>18.5</v>
      </c>
      <c r="L305" s="272">
        <v>25</v>
      </c>
      <c r="M305" s="272">
        <v>37</v>
      </c>
      <c r="N305" s="272">
        <v>38.5</v>
      </c>
      <c r="O305" s="272">
        <v>51.5</v>
      </c>
      <c r="P305" s="272">
        <v>39</v>
      </c>
      <c r="Q305" s="300">
        <v>7.6999999999999999E-2</v>
      </c>
      <c r="R305" s="309">
        <v>11</v>
      </c>
      <c r="S305" s="327">
        <f t="shared" si="12"/>
        <v>208.5</v>
      </c>
      <c r="T305" s="504">
        <f t="shared" si="13"/>
        <v>1181.5</v>
      </c>
      <c r="U305" s="410">
        <v>1390</v>
      </c>
      <c r="V305" s="410">
        <v>1640</v>
      </c>
      <c r="W305" s="410"/>
      <c r="X305" s="410">
        <f t="shared" si="14"/>
        <v>0</v>
      </c>
      <c r="Y305" s="501" t="s">
        <v>2685</v>
      </c>
      <c r="Z305" s="205">
        <v>0</v>
      </c>
      <c r="AA305" s="461" t="s">
        <v>1817</v>
      </c>
      <c r="AB305" s="171"/>
      <c r="AC305" s="171"/>
      <c r="AD305" s="171"/>
      <c r="AE305" s="171"/>
      <c r="AF305" s="171"/>
      <c r="AG305" s="171"/>
      <c r="AH305" s="171"/>
      <c r="AI305" s="171"/>
      <c r="AJ305" s="171"/>
      <c r="AK305" s="171"/>
      <c r="AL305" s="171"/>
      <c r="AM305" s="171"/>
      <c r="AN305" s="171"/>
      <c r="AO305" s="171"/>
      <c r="AP305" s="171"/>
      <c r="AQ305" s="171"/>
      <c r="AR305" s="171"/>
      <c r="AS305" s="171"/>
      <c r="AT305" s="171"/>
      <c r="AU305" s="171"/>
      <c r="AV305" s="171"/>
      <c r="AW305" s="171"/>
      <c r="AX305" s="171"/>
      <c r="AY305" s="171"/>
      <c r="AZ305" s="171"/>
      <c r="BA305" s="171"/>
      <c r="BB305" s="171"/>
      <c r="BC305" s="171"/>
      <c r="BD305" s="171"/>
      <c r="BE305" s="171"/>
      <c r="BF305" s="171"/>
      <c r="BG305" s="171"/>
      <c r="BH305" s="171"/>
      <c r="BI305" s="171"/>
      <c r="BJ305" s="171"/>
      <c r="BK305" s="171"/>
      <c r="BL305" s="171"/>
      <c r="BM305" s="171"/>
      <c r="BN305" s="171"/>
      <c r="BO305" s="171"/>
      <c r="BP305" s="171"/>
      <c r="BQ305" s="171"/>
      <c r="BR305" s="171"/>
      <c r="BS305" s="171"/>
      <c r="BT305" s="171"/>
      <c r="BU305" s="171"/>
      <c r="BV305" s="171"/>
      <c r="BW305" s="171"/>
      <c r="BX305" s="171"/>
      <c r="BY305" s="171"/>
      <c r="BZ305" s="171"/>
      <c r="CA305" s="171"/>
      <c r="CB305" s="171"/>
      <c r="CC305" s="171"/>
      <c r="CD305" s="171"/>
      <c r="CE305" s="171"/>
      <c r="CF305" s="171"/>
      <c r="CG305" s="171"/>
      <c r="CH305" s="171"/>
      <c r="CI305" s="171"/>
      <c r="CJ305" s="171"/>
      <c r="CK305" s="171"/>
      <c r="CL305" s="171"/>
      <c r="CM305" s="171"/>
      <c r="CN305" s="171"/>
      <c r="CO305" s="171"/>
      <c r="CP305" s="171"/>
      <c r="CQ305" s="171"/>
      <c r="CR305" s="171"/>
      <c r="CS305" s="171"/>
      <c r="CT305" s="171"/>
      <c r="CU305" s="171"/>
      <c r="CV305" s="171"/>
      <c r="CW305" s="171"/>
      <c r="CX305" s="171"/>
      <c r="CY305" s="171"/>
      <c r="CZ305" s="171"/>
      <c r="DA305" s="171"/>
      <c r="DB305" s="171"/>
      <c r="DC305" s="171"/>
      <c r="DD305" s="171"/>
      <c r="DE305" s="171"/>
      <c r="DF305" s="171"/>
      <c r="DG305" s="171"/>
      <c r="DH305" s="171"/>
      <c r="DI305" s="171"/>
      <c r="DJ305" s="171"/>
      <c r="DK305" s="171"/>
      <c r="DL305" s="171"/>
      <c r="DM305" s="171"/>
      <c r="DN305" s="171"/>
      <c r="DO305" s="171"/>
      <c r="DP305" s="171"/>
      <c r="DQ305" s="171"/>
      <c r="DR305" s="171"/>
      <c r="DS305" s="171"/>
      <c r="DT305" s="171"/>
      <c r="DU305" s="171"/>
      <c r="DV305" s="171"/>
      <c r="DW305" s="171"/>
      <c r="DX305" s="171"/>
      <c r="DY305" s="171"/>
    </row>
    <row r="306" spans="1:129" s="434" customFormat="1" ht="22.5" customHeight="1" thickBot="1">
      <c r="A306" s="433"/>
      <c r="B306" s="195"/>
      <c r="C306" s="196"/>
      <c r="D306" s="196"/>
      <c r="E306" s="197"/>
      <c r="F306" s="198"/>
      <c r="G306" s="196"/>
      <c r="H306" s="199" t="s">
        <v>453</v>
      </c>
      <c r="I306" s="196"/>
      <c r="J306" s="200"/>
      <c r="K306" s="201"/>
      <c r="L306" s="201"/>
      <c r="M306" s="201"/>
      <c r="N306" s="201"/>
      <c r="O306" s="201"/>
      <c r="P306" s="201"/>
      <c r="Q306" s="202"/>
      <c r="R306" s="203"/>
      <c r="S306" s="327">
        <f t="shared" si="12"/>
        <v>0</v>
      </c>
      <c r="T306" s="504">
        <f t="shared" si="13"/>
        <v>0</v>
      </c>
      <c r="U306" s="204">
        <v>0</v>
      </c>
      <c r="V306" s="204">
        <v>0</v>
      </c>
      <c r="W306" s="204"/>
      <c r="X306" s="204">
        <f t="shared" si="14"/>
        <v>0</v>
      </c>
      <c r="Y306" s="205"/>
      <c r="Z306" s="205"/>
      <c r="AA306" s="461"/>
      <c r="AB306" s="171"/>
      <c r="AC306" s="171"/>
      <c r="AD306" s="171"/>
      <c r="AE306" s="171"/>
      <c r="AF306" s="171"/>
      <c r="AG306" s="171"/>
      <c r="AH306" s="171"/>
      <c r="AI306" s="171"/>
      <c r="AJ306" s="171"/>
      <c r="AK306" s="171"/>
      <c r="AL306" s="171"/>
      <c r="AM306" s="171"/>
      <c r="AN306" s="171"/>
      <c r="AO306" s="171"/>
      <c r="AP306" s="171"/>
      <c r="AQ306" s="171"/>
      <c r="AR306" s="171"/>
      <c r="AS306" s="171"/>
      <c r="AT306" s="171"/>
      <c r="AU306" s="171"/>
      <c r="AV306" s="171"/>
      <c r="AW306" s="171"/>
      <c r="AX306" s="171"/>
      <c r="AY306" s="171"/>
      <c r="AZ306" s="171"/>
      <c r="BA306" s="171"/>
      <c r="BB306" s="171"/>
      <c r="BC306" s="171"/>
      <c r="BD306" s="171"/>
      <c r="BE306" s="171"/>
      <c r="BF306" s="171"/>
      <c r="BG306" s="171"/>
      <c r="BH306" s="171"/>
      <c r="BI306" s="171"/>
      <c r="BJ306" s="171"/>
      <c r="BK306" s="171"/>
      <c r="BL306" s="171"/>
      <c r="BM306" s="171"/>
      <c r="BN306" s="171"/>
      <c r="BO306" s="171"/>
      <c r="BP306" s="171"/>
      <c r="BQ306" s="171"/>
      <c r="BR306" s="171"/>
      <c r="BS306" s="171"/>
      <c r="BT306" s="171"/>
      <c r="BU306" s="171"/>
      <c r="BV306" s="171"/>
      <c r="BW306" s="171"/>
      <c r="BX306" s="171"/>
      <c r="BY306" s="171"/>
      <c r="BZ306" s="171"/>
      <c r="CA306" s="171"/>
      <c r="CB306" s="171"/>
      <c r="CC306" s="171"/>
      <c r="CD306" s="171"/>
      <c r="CE306" s="171"/>
      <c r="CF306" s="171"/>
      <c r="CG306" s="171"/>
      <c r="CH306" s="171"/>
      <c r="CI306" s="171"/>
      <c r="CJ306" s="171"/>
      <c r="CK306" s="171"/>
      <c r="CL306" s="171"/>
      <c r="CM306" s="171"/>
      <c r="CN306" s="171"/>
      <c r="CO306" s="171"/>
      <c r="CP306" s="171"/>
      <c r="CQ306" s="171"/>
      <c r="CR306" s="171"/>
      <c r="CS306" s="171"/>
      <c r="CT306" s="171"/>
      <c r="CU306" s="171"/>
      <c r="CV306" s="171"/>
      <c r="CW306" s="171"/>
      <c r="CX306" s="171"/>
      <c r="CY306" s="171"/>
      <c r="CZ306" s="171"/>
      <c r="DA306" s="171"/>
      <c r="DB306" s="171"/>
      <c r="DC306" s="171"/>
      <c r="DD306" s="171"/>
      <c r="DE306" s="171"/>
      <c r="DF306" s="171"/>
      <c r="DG306" s="171"/>
      <c r="DH306" s="171"/>
      <c r="DI306" s="171"/>
      <c r="DJ306" s="171"/>
      <c r="DK306" s="171"/>
      <c r="DL306" s="171"/>
      <c r="DM306" s="171"/>
      <c r="DN306" s="171"/>
      <c r="DO306" s="171"/>
      <c r="DP306" s="171"/>
      <c r="DQ306" s="171"/>
      <c r="DR306" s="171"/>
      <c r="DS306" s="171"/>
      <c r="DT306" s="171"/>
      <c r="DU306" s="171"/>
      <c r="DV306" s="171"/>
      <c r="DW306" s="171"/>
      <c r="DX306" s="171"/>
      <c r="DY306" s="171"/>
    </row>
    <row r="307" spans="1:129" s="434" customFormat="1" ht="94.5" customHeight="1" thickBot="1">
      <c r="A307" s="433"/>
      <c r="B307" s="236" t="s">
        <v>456</v>
      </c>
      <c r="C307" s="292"/>
      <c r="D307" s="292" t="s">
        <v>1</v>
      </c>
      <c r="E307" s="239" t="s">
        <v>525</v>
      </c>
      <c r="F307" s="230">
        <v>935870</v>
      </c>
      <c r="G307" s="332" t="s">
        <v>131</v>
      </c>
      <c r="H307" s="242" t="s">
        <v>1287</v>
      </c>
      <c r="I307" s="343">
        <v>8693807215221</v>
      </c>
      <c r="J307" s="243">
        <v>3</v>
      </c>
      <c r="K307" s="244">
        <v>16</v>
      </c>
      <c r="L307" s="244">
        <v>50</v>
      </c>
      <c r="M307" s="244">
        <v>52</v>
      </c>
      <c r="N307" s="244">
        <v>48</v>
      </c>
      <c r="O307" s="244">
        <v>50</v>
      </c>
      <c r="P307" s="244">
        <v>52</v>
      </c>
      <c r="Q307" s="245">
        <v>0.125</v>
      </c>
      <c r="R307" s="303">
        <v>9.6780000000000008</v>
      </c>
      <c r="S307" s="327">
        <f t="shared" si="12"/>
        <v>101.7</v>
      </c>
      <c r="T307" s="504">
        <f t="shared" si="13"/>
        <v>576.29999999999995</v>
      </c>
      <c r="U307" s="344">
        <v>678</v>
      </c>
      <c r="V307" s="344">
        <v>678</v>
      </c>
      <c r="W307" s="344"/>
      <c r="X307" s="344">
        <f t="shared" si="14"/>
        <v>0</v>
      </c>
      <c r="Y307" s="501" t="s">
        <v>2685</v>
      </c>
      <c r="Z307" s="205">
        <v>0</v>
      </c>
      <c r="AA307" s="461"/>
      <c r="AB307" s="171"/>
      <c r="AC307" s="171"/>
      <c r="AD307" s="171"/>
      <c r="AE307" s="171"/>
      <c r="AF307" s="171"/>
      <c r="AG307" s="171"/>
      <c r="AH307" s="171"/>
      <c r="AI307" s="171"/>
      <c r="AJ307" s="171"/>
      <c r="AK307" s="171"/>
      <c r="AL307" s="171"/>
      <c r="AM307" s="171"/>
      <c r="AN307" s="171"/>
      <c r="AO307" s="171"/>
      <c r="AP307" s="171"/>
      <c r="AQ307" s="171"/>
      <c r="AR307" s="171"/>
      <c r="AS307" s="171"/>
      <c r="AT307" s="171"/>
      <c r="AU307" s="171"/>
      <c r="AV307" s="171"/>
      <c r="AW307" s="171"/>
      <c r="AX307" s="171"/>
      <c r="AY307" s="171"/>
      <c r="AZ307" s="171"/>
      <c r="BA307" s="171"/>
      <c r="BB307" s="171"/>
      <c r="BC307" s="171"/>
      <c r="BD307" s="171"/>
      <c r="BE307" s="171"/>
      <c r="BF307" s="171"/>
      <c r="BG307" s="171"/>
      <c r="BH307" s="171"/>
      <c r="BI307" s="171"/>
      <c r="BJ307" s="171"/>
      <c r="BK307" s="171"/>
      <c r="BL307" s="171"/>
      <c r="BM307" s="171"/>
      <c r="BN307" s="171"/>
      <c r="BO307" s="171"/>
      <c r="BP307" s="171"/>
      <c r="BQ307" s="171"/>
      <c r="BR307" s="171"/>
      <c r="BS307" s="171"/>
      <c r="BT307" s="171"/>
      <c r="BU307" s="171"/>
      <c r="BV307" s="171"/>
      <c r="BW307" s="171"/>
      <c r="BX307" s="171"/>
      <c r="BY307" s="171"/>
      <c r="BZ307" s="171"/>
      <c r="CA307" s="171"/>
      <c r="CB307" s="171"/>
      <c r="CC307" s="171"/>
      <c r="CD307" s="171"/>
      <c r="CE307" s="171"/>
      <c r="CF307" s="171"/>
      <c r="CG307" s="171"/>
      <c r="CH307" s="171"/>
      <c r="CI307" s="171"/>
      <c r="CJ307" s="171"/>
      <c r="CK307" s="171"/>
      <c r="CL307" s="171"/>
      <c r="CM307" s="171"/>
      <c r="CN307" s="171"/>
      <c r="CO307" s="171"/>
      <c r="CP307" s="171"/>
      <c r="CQ307" s="171"/>
      <c r="CR307" s="171"/>
      <c r="CS307" s="171"/>
      <c r="CT307" s="171"/>
      <c r="CU307" s="171"/>
      <c r="CV307" s="171"/>
      <c r="CW307" s="171"/>
      <c r="CX307" s="171"/>
      <c r="CY307" s="171"/>
      <c r="CZ307" s="171"/>
      <c r="DA307" s="171"/>
      <c r="DB307" s="171"/>
      <c r="DC307" s="171"/>
      <c r="DD307" s="171"/>
      <c r="DE307" s="171"/>
      <c r="DF307" s="171"/>
      <c r="DG307" s="171"/>
      <c r="DH307" s="171"/>
      <c r="DI307" s="171"/>
      <c r="DJ307" s="171"/>
      <c r="DK307" s="171"/>
      <c r="DL307" s="171"/>
      <c r="DM307" s="171"/>
      <c r="DN307" s="171"/>
      <c r="DO307" s="171"/>
      <c r="DP307" s="171"/>
      <c r="DQ307" s="171"/>
      <c r="DR307" s="171"/>
      <c r="DS307" s="171"/>
      <c r="DT307" s="171"/>
      <c r="DU307" s="171"/>
      <c r="DV307" s="171"/>
      <c r="DW307" s="171"/>
      <c r="DX307" s="171"/>
      <c r="DY307" s="171"/>
    </row>
    <row r="308" spans="1:129" s="316" customFormat="1" ht="94.5" customHeight="1" thickBot="1">
      <c r="A308" s="310"/>
      <c r="B308" s="236" t="s">
        <v>456</v>
      </c>
      <c r="C308" s="292"/>
      <c r="D308" s="292" t="s">
        <v>1</v>
      </c>
      <c r="E308" s="239" t="s">
        <v>689</v>
      </c>
      <c r="F308" s="240">
        <v>935872</v>
      </c>
      <c r="G308" s="241" t="s">
        <v>130</v>
      </c>
      <c r="H308" s="242" t="s">
        <v>711</v>
      </c>
      <c r="I308" s="259">
        <v>8693807222786</v>
      </c>
      <c r="J308" s="243">
        <v>1</v>
      </c>
      <c r="K308" s="244">
        <v>62</v>
      </c>
      <c r="L308" s="244">
        <v>15</v>
      </c>
      <c r="M308" s="244">
        <v>51.5</v>
      </c>
      <c r="N308" s="244">
        <v>62</v>
      </c>
      <c r="O308" s="244">
        <v>15</v>
      </c>
      <c r="P308" s="244">
        <v>51.5</v>
      </c>
      <c r="Q308" s="245">
        <v>4.7895E-2</v>
      </c>
      <c r="R308" s="303">
        <v>5.6</v>
      </c>
      <c r="S308" s="327">
        <f t="shared" si="12"/>
        <v>78.900000000000006</v>
      </c>
      <c r="T308" s="504">
        <f t="shared" si="13"/>
        <v>447.1</v>
      </c>
      <c r="U308" s="261">
        <v>526</v>
      </c>
      <c r="V308" s="261">
        <v>526</v>
      </c>
      <c r="W308" s="261"/>
      <c r="X308" s="261">
        <f t="shared" si="14"/>
        <v>0</v>
      </c>
      <c r="Y308" s="501" t="s">
        <v>2685</v>
      </c>
      <c r="Z308" s="205">
        <v>0</v>
      </c>
      <c r="AA308" s="461"/>
      <c r="AB308" s="315"/>
      <c r="AC308" s="315"/>
      <c r="AD308" s="315"/>
      <c r="AE308" s="315"/>
      <c r="AF308" s="315"/>
      <c r="AG308" s="315"/>
      <c r="AH308" s="315"/>
      <c r="AI308" s="315"/>
      <c r="AJ308" s="315"/>
      <c r="AK308" s="315"/>
      <c r="AL308" s="315"/>
      <c r="AM308" s="315"/>
      <c r="AN308" s="315"/>
      <c r="AO308" s="315"/>
      <c r="AP308" s="315"/>
      <c r="AQ308" s="315"/>
      <c r="AR308" s="315"/>
      <c r="AS308" s="315"/>
      <c r="AT308" s="315"/>
      <c r="AU308" s="315"/>
      <c r="AV308" s="315"/>
      <c r="AW308" s="315"/>
      <c r="AX308" s="315"/>
      <c r="AY308" s="315"/>
      <c r="AZ308" s="315"/>
      <c r="BA308" s="315"/>
      <c r="BB308" s="315"/>
      <c r="BC308" s="315"/>
      <c r="BD308" s="315"/>
      <c r="BE308" s="315"/>
      <c r="BF308" s="315"/>
      <c r="BG308" s="315"/>
      <c r="BH308" s="315"/>
      <c r="BI308" s="315"/>
      <c r="BJ308" s="315"/>
      <c r="BK308" s="315"/>
      <c r="BL308" s="315"/>
      <c r="BM308" s="315"/>
      <c r="BN308" s="315"/>
      <c r="BO308" s="315"/>
      <c r="BP308" s="315"/>
      <c r="BQ308" s="315"/>
      <c r="BR308" s="315"/>
      <c r="BS308" s="315"/>
      <c r="BT308" s="315"/>
      <c r="BU308" s="315"/>
      <c r="BV308" s="315"/>
      <c r="BW308" s="315"/>
      <c r="BX308" s="315"/>
      <c r="BY308" s="315"/>
      <c r="BZ308" s="315"/>
      <c r="CA308" s="315"/>
      <c r="CB308" s="315"/>
      <c r="CC308" s="315"/>
      <c r="CD308" s="315"/>
      <c r="CE308" s="315"/>
      <c r="CF308" s="315"/>
      <c r="CG308" s="315"/>
      <c r="CH308" s="315"/>
      <c r="CI308" s="315"/>
      <c r="CJ308" s="315"/>
      <c r="CK308" s="315"/>
      <c r="CL308" s="315"/>
      <c r="CM308" s="315"/>
      <c r="CN308" s="315"/>
      <c r="CO308" s="315"/>
      <c r="CP308" s="315"/>
      <c r="CQ308" s="315"/>
      <c r="CR308" s="315"/>
      <c r="CS308" s="315"/>
      <c r="CT308" s="315"/>
      <c r="CU308" s="315"/>
      <c r="CV308" s="315"/>
      <c r="CW308" s="315"/>
      <c r="CX308" s="315"/>
      <c r="CY308" s="315"/>
      <c r="CZ308" s="315"/>
      <c r="DA308" s="315"/>
      <c r="DB308" s="315"/>
      <c r="DC308" s="315"/>
      <c r="DD308" s="315"/>
      <c r="DE308" s="315"/>
      <c r="DF308" s="315"/>
      <c r="DG308" s="315"/>
      <c r="DH308" s="315"/>
      <c r="DI308" s="315"/>
      <c r="DJ308" s="315"/>
      <c r="DK308" s="315"/>
      <c r="DL308" s="315"/>
      <c r="DM308" s="315"/>
      <c r="DN308" s="315"/>
      <c r="DO308" s="315"/>
      <c r="DP308" s="315"/>
      <c r="DQ308" s="315"/>
      <c r="DR308" s="315"/>
      <c r="DS308" s="315"/>
      <c r="DT308" s="315"/>
      <c r="DU308" s="315"/>
      <c r="DV308" s="315"/>
      <c r="DW308" s="315"/>
      <c r="DX308" s="315"/>
      <c r="DY308" s="315"/>
    </row>
    <row r="309" spans="1:129" s="434" customFormat="1" ht="94.5" customHeight="1" thickBot="1">
      <c r="A309" s="433"/>
      <c r="B309" s="236" t="s">
        <v>456</v>
      </c>
      <c r="C309" s="292"/>
      <c r="D309" s="292" t="s">
        <v>1</v>
      </c>
      <c r="E309" s="239" t="s">
        <v>600</v>
      </c>
      <c r="F309" s="240">
        <v>935873</v>
      </c>
      <c r="G309" s="211" t="s">
        <v>131</v>
      </c>
      <c r="H309" s="242" t="s">
        <v>1290</v>
      </c>
      <c r="I309" s="259">
        <v>8693807221987</v>
      </c>
      <c r="J309" s="243">
        <v>2</v>
      </c>
      <c r="K309" s="244">
        <v>20.5</v>
      </c>
      <c r="L309" s="244">
        <v>53</v>
      </c>
      <c r="M309" s="244">
        <v>53</v>
      </c>
      <c r="N309" s="244">
        <v>41</v>
      </c>
      <c r="O309" s="244">
        <v>53.5</v>
      </c>
      <c r="P309" s="244">
        <v>53.5</v>
      </c>
      <c r="Q309" s="245">
        <v>0.11735225000000001</v>
      </c>
      <c r="R309" s="303">
        <v>8.15</v>
      </c>
      <c r="S309" s="327">
        <f t="shared" si="12"/>
        <v>120</v>
      </c>
      <c r="T309" s="504">
        <f t="shared" si="13"/>
        <v>680</v>
      </c>
      <c r="U309" s="261">
        <v>800</v>
      </c>
      <c r="V309" s="261">
        <v>800</v>
      </c>
      <c r="W309" s="261"/>
      <c r="X309" s="261">
        <f t="shared" si="14"/>
        <v>0</v>
      </c>
      <c r="Y309" s="501" t="s">
        <v>2685</v>
      </c>
      <c r="Z309" s="205">
        <v>0</v>
      </c>
      <c r="AA309" s="461"/>
      <c r="AB309" s="171"/>
      <c r="AC309" s="171"/>
      <c r="AD309" s="171"/>
      <c r="AE309" s="171"/>
      <c r="AF309" s="171"/>
      <c r="AG309" s="171"/>
      <c r="AH309" s="171"/>
      <c r="AI309" s="171"/>
      <c r="AJ309" s="171"/>
      <c r="AK309" s="171"/>
      <c r="AL309" s="171"/>
      <c r="AM309" s="171"/>
      <c r="AN309" s="171"/>
      <c r="AO309" s="171"/>
      <c r="AP309" s="171"/>
      <c r="AQ309" s="171"/>
      <c r="AR309" s="171"/>
      <c r="AS309" s="171"/>
      <c r="AT309" s="171"/>
      <c r="AU309" s="171"/>
      <c r="AV309" s="171"/>
      <c r="AW309" s="171"/>
      <c r="AX309" s="171"/>
      <c r="AY309" s="171"/>
      <c r="AZ309" s="171"/>
      <c r="BA309" s="171"/>
      <c r="BB309" s="171"/>
      <c r="BC309" s="171"/>
      <c r="BD309" s="171"/>
      <c r="BE309" s="171"/>
      <c r="BF309" s="171"/>
      <c r="BG309" s="171"/>
      <c r="BH309" s="171"/>
      <c r="BI309" s="171"/>
      <c r="BJ309" s="171"/>
      <c r="BK309" s="171"/>
      <c r="BL309" s="171"/>
      <c r="BM309" s="171"/>
      <c r="BN309" s="171"/>
      <c r="BO309" s="171"/>
      <c r="BP309" s="171"/>
      <c r="BQ309" s="171"/>
      <c r="BR309" s="171"/>
      <c r="BS309" s="171"/>
      <c r="BT309" s="171"/>
      <c r="BU309" s="171"/>
      <c r="BV309" s="171"/>
      <c r="BW309" s="171"/>
      <c r="BX309" s="171"/>
      <c r="BY309" s="171"/>
      <c r="BZ309" s="171"/>
      <c r="CA309" s="171"/>
      <c r="CB309" s="171"/>
      <c r="CC309" s="171"/>
      <c r="CD309" s="171"/>
      <c r="CE309" s="171"/>
      <c r="CF309" s="171"/>
      <c r="CG309" s="171"/>
      <c r="CH309" s="171"/>
      <c r="CI309" s="171"/>
      <c r="CJ309" s="171"/>
      <c r="CK309" s="171"/>
      <c r="CL309" s="171"/>
      <c r="CM309" s="171"/>
      <c r="CN309" s="171"/>
      <c r="CO309" s="171"/>
      <c r="CP309" s="171"/>
      <c r="CQ309" s="171"/>
      <c r="CR309" s="171"/>
      <c r="CS309" s="171"/>
      <c r="CT309" s="171"/>
      <c r="CU309" s="171"/>
      <c r="CV309" s="171"/>
      <c r="CW309" s="171"/>
      <c r="CX309" s="171"/>
      <c r="CY309" s="171"/>
      <c r="CZ309" s="171"/>
      <c r="DA309" s="171"/>
      <c r="DB309" s="171"/>
      <c r="DC309" s="171"/>
      <c r="DD309" s="171"/>
      <c r="DE309" s="171"/>
      <c r="DF309" s="171"/>
      <c r="DG309" s="171"/>
      <c r="DH309" s="171"/>
      <c r="DI309" s="171"/>
      <c r="DJ309" s="171"/>
      <c r="DK309" s="171"/>
      <c r="DL309" s="171"/>
      <c r="DM309" s="171"/>
      <c r="DN309" s="171"/>
      <c r="DO309" s="171"/>
      <c r="DP309" s="171"/>
      <c r="DQ309" s="171"/>
      <c r="DR309" s="171"/>
      <c r="DS309" s="171"/>
      <c r="DT309" s="171"/>
      <c r="DU309" s="171"/>
      <c r="DV309" s="171"/>
      <c r="DW309" s="171"/>
      <c r="DX309" s="171"/>
      <c r="DY309" s="171"/>
    </row>
    <row r="310" spans="1:129" s="434" customFormat="1" ht="94.5" customHeight="1" thickBot="1">
      <c r="A310" s="433"/>
      <c r="B310" s="236" t="s">
        <v>456</v>
      </c>
      <c r="C310" s="292"/>
      <c r="D310" s="292" t="s">
        <v>1</v>
      </c>
      <c r="E310" s="239" t="s">
        <v>751</v>
      </c>
      <c r="F310" s="240">
        <v>935875</v>
      </c>
      <c r="G310" s="211" t="s">
        <v>131</v>
      </c>
      <c r="H310" s="242" t="s">
        <v>1288</v>
      </c>
      <c r="I310" s="259">
        <v>8693807222021</v>
      </c>
      <c r="J310" s="243">
        <v>2</v>
      </c>
      <c r="K310" s="244">
        <v>14.5</v>
      </c>
      <c r="L310" s="244">
        <v>68.5</v>
      </c>
      <c r="M310" s="244">
        <v>60</v>
      </c>
      <c r="N310" s="244">
        <v>60</v>
      </c>
      <c r="O310" s="244">
        <v>38.5</v>
      </c>
      <c r="P310" s="244">
        <v>46</v>
      </c>
      <c r="Q310" s="245">
        <v>0.10625999999999999</v>
      </c>
      <c r="R310" s="303">
        <v>14.173</v>
      </c>
      <c r="S310" s="327">
        <f t="shared" si="12"/>
        <v>82.35</v>
      </c>
      <c r="T310" s="504">
        <f t="shared" si="13"/>
        <v>466.65</v>
      </c>
      <c r="U310" s="261">
        <v>549</v>
      </c>
      <c r="V310" s="261">
        <v>549</v>
      </c>
      <c r="W310" s="261"/>
      <c r="X310" s="261">
        <f t="shared" si="14"/>
        <v>0</v>
      </c>
      <c r="Y310" s="501" t="s">
        <v>2685</v>
      </c>
      <c r="Z310" s="205">
        <v>0</v>
      </c>
      <c r="AA310" s="461"/>
      <c r="AB310" s="171"/>
      <c r="AC310" s="171"/>
      <c r="AD310" s="171"/>
      <c r="AE310" s="171"/>
      <c r="AF310" s="171"/>
      <c r="AG310" s="171"/>
      <c r="AH310" s="171"/>
      <c r="AI310" s="171"/>
      <c r="AJ310" s="171"/>
      <c r="AK310" s="171"/>
      <c r="AL310" s="171"/>
      <c r="AM310" s="171"/>
      <c r="AN310" s="171"/>
      <c r="AO310" s="171"/>
      <c r="AP310" s="171"/>
      <c r="AQ310" s="171"/>
      <c r="AR310" s="171"/>
      <c r="AS310" s="171"/>
      <c r="AT310" s="171"/>
      <c r="AU310" s="171"/>
      <c r="AV310" s="171"/>
      <c r="AW310" s="171"/>
      <c r="AX310" s="171"/>
      <c r="AY310" s="171"/>
      <c r="AZ310" s="171"/>
      <c r="BA310" s="171"/>
      <c r="BB310" s="171"/>
      <c r="BC310" s="171"/>
      <c r="BD310" s="171"/>
      <c r="BE310" s="171"/>
      <c r="BF310" s="171"/>
      <c r="BG310" s="171"/>
      <c r="BH310" s="171"/>
      <c r="BI310" s="171"/>
      <c r="BJ310" s="171"/>
      <c r="BK310" s="171"/>
      <c r="BL310" s="171"/>
      <c r="BM310" s="171"/>
      <c r="BN310" s="171"/>
      <c r="BO310" s="171"/>
      <c r="BP310" s="171"/>
      <c r="BQ310" s="171"/>
      <c r="BR310" s="171"/>
      <c r="BS310" s="171"/>
      <c r="BT310" s="171"/>
      <c r="BU310" s="171"/>
      <c r="BV310" s="171"/>
      <c r="BW310" s="171"/>
      <c r="BX310" s="171"/>
      <c r="BY310" s="171"/>
      <c r="BZ310" s="171"/>
      <c r="CA310" s="171"/>
      <c r="CB310" s="171"/>
      <c r="CC310" s="171"/>
      <c r="CD310" s="171"/>
      <c r="CE310" s="171"/>
      <c r="CF310" s="171"/>
      <c r="CG310" s="171"/>
      <c r="CH310" s="171"/>
      <c r="CI310" s="171"/>
      <c r="CJ310" s="171"/>
      <c r="CK310" s="171"/>
      <c r="CL310" s="171"/>
      <c r="CM310" s="171"/>
      <c r="CN310" s="171"/>
      <c r="CO310" s="171"/>
      <c r="CP310" s="171"/>
      <c r="CQ310" s="171"/>
      <c r="CR310" s="171"/>
      <c r="CS310" s="171"/>
      <c r="CT310" s="171"/>
      <c r="CU310" s="171"/>
      <c r="CV310" s="171"/>
      <c r="CW310" s="171"/>
      <c r="CX310" s="171"/>
      <c r="CY310" s="171"/>
      <c r="CZ310" s="171"/>
      <c r="DA310" s="171"/>
      <c r="DB310" s="171"/>
      <c r="DC310" s="171"/>
      <c r="DD310" s="171"/>
      <c r="DE310" s="171"/>
      <c r="DF310" s="171"/>
      <c r="DG310" s="171"/>
      <c r="DH310" s="171"/>
      <c r="DI310" s="171"/>
      <c r="DJ310" s="171"/>
      <c r="DK310" s="171"/>
      <c r="DL310" s="171"/>
      <c r="DM310" s="171"/>
      <c r="DN310" s="171"/>
      <c r="DO310" s="171"/>
      <c r="DP310" s="171"/>
      <c r="DQ310" s="171"/>
      <c r="DR310" s="171"/>
      <c r="DS310" s="171"/>
      <c r="DT310" s="171"/>
      <c r="DU310" s="171"/>
      <c r="DV310" s="171"/>
      <c r="DW310" s="171"/>
      <c r="DX310" s="171"/>
      <c r="DY310" s="171"/>
    </row>
    <row r="311" spans="1:129" s="434" customFormat="1" ht="94.5" customHeight="1" thickBot="1">
      <c r="A311" s="433"/>
      <c r="B311" s="236" t="s">
        <v>456</v>
      </c>
      <c r="C311" s="292"/>
      <c r="D311" s="292" t="s">
        <v>1</v>
      </c>
      <c r="E311" s="239" t="s">
        <v>767</v>
      </c>
      <c r="F311" s="240">
        <v>935876</v>
      </c>
      <c r="G311" s="211" t="s">
        <v>131</v>
      </c>
      <c r="H311" s="242" t="s">
        <v>1289</v>
      </c>
      <c r="I311" s="259">
        <v>8693807222045</v>
      </c>
      <c r="J311" s="243">
        <v>2</v>
      </c>
      <c r="K311" s="244">
        <v>15.5</v>
      </c>
      <c r="L311" s="244">
        <v>68.5</v>
      </c>
      <c r="M311" s="244">
        <v>56</v>
      </c>
      <c r="N311" s="244">
        <v>60</v>
      </c>
      <c r="O311" s="244">
        <v>38.5</v>
      </c>
      <c r="P311" s="244">
        <v>46</v>
      </c>
      <c r="Q311" s="245">
        <v>0.10625999999999999</v>
      </c>
      <c r="R311" s="303">
        <v>14.173</v>
      </c>
      <c r="S311" s="327">
        <f t="shared" si="12"/>
        <v>90</v>
      </c>
      <c r="T311" s="504">
        <f t="shared" si="13"/>
        <v>510</v>
      </c>
      <c r="U311" s="261">
        <v>600</v>
      </c>
      <c r="V311" s="261">
        <v>600</v>
      </c>
      <c r="W311" s="261"/>
      <c r="X311" s="261">
        <f t="shared" si="14"/>
        <v>0</v>
      </c>
      <c r="Y311" s="501" t="s">
        <v>2685</v>
      </c>
      <c r="Z311" s="205">
        <v>0</v>
      </c>
      <c r="AA311" s="461"/>
      <c r="AB311" s="171"/>
      <c r="AC311" s="171"/>
      <c r="AD311" s="171"/>
      <c r="AE311" s="171"/>
      <c r="AF311" s="171"/>
      <c r="AG311" s="171"/>
      <c r="AH311" s="171"/>
      <c r="AI311" s="171"/>
      <c r="AJ311" s="171"/>
      <c r="AK311" s="171"/>
      <c r="AL311" s="171"/>
      <c r="AM311" s="171"/>
      <c r="AN311" s="171"/>
      <c r="AO311" s="171"/>
      <c r="AP311" s="171"/>
      <c r="AQ311" s="171"/>
      <c r="AR311" s="171"/>
      <c r="AS311" s="171"/>
      <c r="AT311" s="171"/>
      <c r="AU311" s="171"/>
      <c r="AV311" s="171"/>
      <c r="AW311" s="171"/>
      <c r="AX311" s="171"/>
      <c r="AY311" s="171"/>
      <c r="AZ311" s="171"/>
      <c r="BA311" s="171"/>
      <c r="BB311" s="171"/>
      <c r="BC311" s="171"/>
      <c r="BD311" s="171"/>
      <c r="BE311" s="171"/>
      <c r="BF311" s="171"/>
      <c r="BG311" s="171"/>
      <c r="BH311" s="171"/>
      <c r="BI311" s="171"/>
      <c r="BJ311" s="171"/>
      <c r="BK311" s="171"/>
      <c r="BL311" s="171"/>
      <c r="BM311" s="171"/>
      <c r="BN311" s="171"/>
      <c r="BO311" s="171"/>
      <c r="BP311" s="171"/>
      <c r="BQ311" s="171"/>
      <c r="BR311" s="171"/>
      <c r="BS311" s="171"/>
      <c r="BT311" s="171"/>
      <c r="BU311" s="171"/>
      <c r="BV311" s="171"/>
      <c r="BW311" s="171"/>
      <c r="BX311" s="171"/>
      <c r="BY311" s="171"/>
      <c r="BZ311" s="171"/>
      <c r="CA311" s="171"/>
      <c r="CB311" s="171"/>
      <c r="CC311" s="171"/>
      <c r="CD311" s="171"/>
      <c r="CE311" s="171"/>
      <c r="CF311" s="171"/>
      <c r="CG311" s="171"/>
      <c r="CH311" s="171"/>
      <c r="CI311" s="171"/>
      <c r="CJ311" s="171"/>
      <c r="CK311" s="171"/>
      <c r="CL311" s="171"/>
      <c r="CM311" s="171"/>
      <c r="CN311" s="171"/>
      <c r="CO311" s="171"/>
      <c r="CP311" s="171"/>
      <c r="CQ311" s="171"/>
      <c r="CR311" s="171"/>
      <c r="CS311" s="171"/>
      <c r="CT311" s="171"/>
      <c r="CU311" s="171"/>
      <c r="CV311" s="171"/>
      <c r="CW311" s="171"/>
      <c r="CX311" s="171"/>
      <c r="CY311" s="171"/>
      <c r="CZ311" s="171"/>
      <c r="DA311" s="171"/>
      <c r="DB311" s="171"/>
      <c r="DC311" s="171"/>
      <c r="DD311" s="171"/>
      <c r="DE311" s="171"/>
      <c r="DF311" s="171"/>
      <c r="DG311" s="171"/>
      <c r="DH311" s="171"/>
      <c r="DI311" s="171"/>
      <c r="DJ311" s="171"/>
      <c r="DK311" s="171"/>
      <c r="DL311" s="171"/>
      <c r="DM311" s="171"/>
      <c r="DN311" s="171"/>
      <c r="DO311" s="171"/>
      <c r="DP311" s="171"/>
      <c r="DQ311" s="171"/>
      <c r="DR311" s="171"/>
      <c r="DS311" s="171"/>
      <c r="DT311" s="171"/>
      <c r="DU311" s="171"/>
      <c r="DV311" s="171"/>
      <c r="DW311" s="171"/>
      <c r="DX311" s="171"/>
      <c r="DY311" s="171"/>
    </row>
    <row r="312" spans="1:129" s="434" customFormat="1" ht="94.5" customHeight="1" thickBot="1">
      <c r="A312" s="433"/>
      <c r="B312" s="206" t="s">
        <v>456</v>
      </c>
      <c r="C312" s="349"/>
      <c r="D312" s="349" t="s">
        <v>1</v>
      </c>
      <c r="E312" s="265" t="s">
        <v>1720</v>
      </c>
      <c r="F312" s="436">
        <v>945332</v>
      </c>
      <c r="G312" s="437" t="s">
        <v>131</v>
      </c>
      <c r="H312" s="467" t="s">
        <v>1792</v>
      </c>
      <c r="I312" s="259">
        <v>8693807225688</v>
      </c>
      <c r="J312" s="438"/>
      <c r="K312" s="431"/>
      <c r="L312" s="431"/>
      <c r="M312" s="431"/>
      <c r="N312" s="431"/>
      <c r="O312" s="431"/>
      <c r="P312" s="431"/>
      <c r="Q312" s="432"/>
      <c r="R312" s="480"/>
      <c r="S312" s="327">
        <f t="shared" si="12"/>
        <v>147.75</v>
      </c>
      <c r="T312" s="504">
        <f t="shared" si="13"/>
        <v>837.25</v>
      </c>
      <c r="U312" s="487">
        <v>985</v>
      </c>
      <c r="V312" s="487">
        <v>985</v>
      </c>
      <c r="W312" s="487"/>
      <c r="X312" s="487">
        <f t="shared" si="14"/>
        <v>0</v>
      </c>
      <c r="Y312" s="205">
        <v>91</v>
      </c>
      <c r="Z312" s="205">
        <v>0</v>
      </c>
      <c r="AA312" s="461"/>
      <c r="AB312" s="171"/>
      <c r="AC312" s="171"/>
      <c r="AD312" s="171"/>
      <c r="AE312" s="171"/>
      <c r="AF312" s="171"/>
      <c r="AG312" s="171"/>
      <c r="AH312" s="171"/>
      <c r="AI312" s="171"/>
      <c r="AJ312" s="171"/>
      <c r="AK312" s="171"/>
      <c r="AL312" s="171"/>
      <c r="AM312" s="171"/>
      <c r="AN312" s="171"/>
      <c r="AO312" s="171"/>
      <c r="AP312" s="171"/>
      <c r="AQ312" s="171"/>
      <c r="AR312" s="171"/>
      <c r="AS312" s="171"/>
      <c r="AT312" s="171"/>
      <c r="AU312" s="171"/>
      <c r="AV312" s="171"/>
      <c r="AW312" s="171"/>
      <c r="AX312" s="171"/>
      <c r="AY312" s="171"/>
      <c r="AZ312" s="171"/>
      <c r="BA312" s="171"/>
      <c r="BB312" s="171"/>
      <c r="BC312" s="171"/>
      <c r="BD312" s="171"/>
      <c r="BE312" s="171"/>
      <c r="BF312" s="171"/>
      <c r="BG312" s="171"/>
      <c r="BH312" s="171"/>
      <c r="BI312" s="171"/>
      <c r="BJ312" s="171"/>
      <c r="BK312" s="171"/>
      <c r="BL312" s="171"/>
      <c r="BM312" s="171"/>
      <c r="BN312" s="171"/>
      <c r="BO312" s="171"/>
      <c r="BP312" s="171"/>
      <c r="BQ312" s="171"/>
      <c r="BR312" s="171"/>
      <c r="BS312" s="171"/>
      <c r="BT312" s="171"/>
      <c r="BU312" s="171"/>
      <c r="BV312" s="171"/>
      <c r="BW312" s="171"/>
      <c r="BX312" s="171"/>
      <c r="BY312" s="171"/>
      <c r="BZ312" s="171"/>
      <c r="CA312" s="171"/>
      <c r="CB312" s="171"/>
      <c r="CC312" s="171"/>
      <c r="CD312" s="171"/>
      <c r="CE312" s="171"/>
      <c r="CF312" s="171"/>
      <c r="CG312" s="171"/>
      <c r="CH312" s="171"/>
      <c r="CI312" s="171"/>
      <c r="CJ312" s="171"/>
      <c r="CK312" s="171"/>
      <c r="CL312" s="171"/>
      <c r="CM312" s="171"/>
      <c r="CN312" s="171"/>
      <c r="CO312" s="171"/>
      <c r="CP312" s="171"/>
      <c r="CQ312" s="171"/>
      <c r="CR312" s="171"/>
      <c r="CS312" s="171"/>
      <c r="CT312" s="171"/>
      <c r="CU312" s="171"/>
      <c r="CV312" s="171"/>
      <c r="CW312" s="171"/>
      <c r="CX312" s="171"/>
      <c r="CY312" s="171"/>
      <c r="CZ312" s="171"/>
      <c r="DA312" s="171"/>
      <c r="DB312" s="171"/>
      <c r="DC312" s="171"/>
      <c r="DD312" s="171"/>
      <c r="DE312" s="171"/>
      <c r="DF312" s="171"/>
      <c r="DG312" s="171"/>
      <c r="DH312" s="171"/>
      <c r="DI312" s="171"/>
      <c r="DJ312" s="171"/>
      <c r="DK312" s="171"/>
      <c r="DL312" s="171"/>
      <c r="DM312" s="171"/>
      <c r="DN312" s="171"/>
      <c r="DO312" s="171"/>
      <c r="DP312" s="171"/>
      <c r="DQ312" s="171"/>
      <c r="DR312" s="171"/>
      <c r="DS312" s="171"/>
      <c r="DT312" s="171"/>
      <c r="DU312" s="171"/>
      <c r="DV312" s="171"/>
      <c r="DW312" s="171"/>
      <c r="DX312" s="171"/>
      <c r="DY312" s="171"/>
    </row>
    <row r="313" spans="1:129" ht="117" customHeight="1" thickBot="1">
      <c r="B313" s="257" t="s">
        <v>456</v>
      </c>
      <c r="C313" s="292"/>
      <c r="D313" s="292" t="s">
        <v>1</v>
      </c>
      <c r="E313" s="239" t="s">
        <v>688</v>
      </c>
      <c r="F313" s="313">
        <v>935878</v>
      </c>
      <c r="G313" s="241" t="s">
        <v>130</v>
      </c>
      <c r="H313" s="467" t="s">
        <v>710</v>
      </c>
      <c r="I313" s="361">
        <v>8693807222779</v>
      </c>
      <c r="J313" s="292">
        <v>4</v>
      </c>
      <c r="K313" s="244">
        <v>53.5</v>
      </c>
      <c r="L313" s="244">
        <v>11.3</v>
      </c>
      <c r="M313" s="244">
        <v>43.4</v>
      </c>
      <c r="N313" s="244">
        <v>54.4</v>
      </c>
      <c r="O313" s="244">
        <v>46.5</v>
      </c>
      <c r="P313" s="244">
        <v>44.3</v>
      </c>
      <c r="Q313" s="245">
        <v>0.11206127999999999</v>
      </c>
      <c r="R313" s="303">
        <v>15.5</v>
      </c>
      <c r="S313" s="327">
        <f t="shared" si="12"/>
        <v>84</v>
      </c>
      <c r="T313" s="504">
        <f t="shared" si="13"/>
        <v>476</v>
      </c>
      <c r="U313" s="261">
        <v>560</v>
      </c>
      <c r="V313" s="261">
        <v>560</v>
      </c>
      <c r="W313" s="261"/>
      <c r="X313" s="261">
        <f t="shared" si="14"/>
        <v>0</v>
      </c>
      <c r="Y313" s="501" t="s">
        <v>2685</v>
      </c>
      <c r="Z313" s="205">
        <v>0</v>
      </c>
      <c r="AA313" s="461"/>
    </row>
    <row r="314" spans="1:129" ht="105.75" customHeight="1" thickBot="1">
      <c r="B314" s="257" t="s">
        <v>456</v>
      </c>
      <c r="C314" s="292"/>
      <c r="D314" s="292" t="s">
        <v>1</v>
      </c>
      <c r="E314" s="239" t="s">
        <v>686</v>
      </c>
      <c r="F314" s="313">
        <v>955881</v>
      </c>
      <c r="G314" s="241" t="s">
        <v>130</v>
      </c>
      <c r="H314" s="467" t="s">
        <v>1788</v>
      </c>
      <c r="I314" s="361">
        <v>8693807222762</v>
      </c>
      <c r="J314" s="292"/>
      <c r="K314" s="244"/>
      <c r="L314" s="244"/>
      <c r="M314" s="244"/>
      <c r="N314" s="244"/>
      <c r="O314" s="244"/>
      <c r="P314" s="244"/>
      <c r="Q314" s="245"/>
      <c r="R314" s="303"/>
      <c r="S314" s="327">
        <f t="shared" si="12"/>
        <v>66</v>
      </c>
      <c r="T314" s="504">
        <f t="shared" si="13"/>
        <v>374</v>
      </c>
      <c r="U314" s="261">
        <v>440</v>
      </c>
      <c r="V314" s="261">
        <v>440</v>
      </c>
      <c r="W314" s="261"/>
      <c r="X314" s="261">
        <f t="shared" si="14"/>
        <v>0</v>
      </c>
      <c r="Y314" s="501" t="s">
        <v>2685</v>
      </c>
      <c r="Z314" s="205">
        <v>0</v>
      </c>
      <c r="AA314" s="461"/>
    </row>
    <row r="315" spans="1:129" ht="105.75" customHeight="1" thickBot="1">
      <c r="B315" s="257" t="s">
        <v>456</v>
      </c>
      <c r="C315" s="292"/>
      <c r="D315" s="292" t="s">
        <v>1</v>
      </c>
      <c r="E315" s="239" t="s">
        <v>687</v>
      </c>
      <c r="F315" s="313">
        <v>935881</v>
      </c>
      <c r="G315" s="241" t="s">
        <v>130</v>
      </c>
      <c r="H315" s="467" t="s">
        <v>1446</v>
      </c>
      <c r="I315" s="361">
        <v>8693807222755</v>
      </c>
      <c r="J315" s="292">
        <v>8</v>
      </c>
      <c r="K315" s="244">
        <v>27.5</v>
      </c>
      <c r="L315" s="244">
        <v>21</v>
      </c>
      <c r="M315" s="244">
        <v>27.5</v>
      </c>
      <c r="N315" s="244">
        <v>86</v>
      </c>
      <c r="O315" s="244">
        <v>28.5</v>
      </c>
      <c r="P315" s="244">
        <v>56</v>
      </c>
      <c r="Q315" s="245">
        <v>0.13725599999999999</v>
      </c>
      <c r="R315" s="303">
        <v>15</v>
      </c>
      <c r="S315" s="327">
        <f t="shared" si="12"/>
        <v>58.5</v>
      </c>
      <c r="T315" s="504">
        <f t="shared" si="13"/>
        <v>331.5</v>
      </c>
      <c r="U315" s="261">
        <v>390</v>
      </c>
      <c r="V315" s="261">
        <v>390</v>
      </c>
      <c r="W315" s="261"/>
      <c r="X315" s="261">
        <f t="shared" si="14"/>
        <v>0</v>
      </c>
      <c r="Y315" s="205">
        <v>93</v>
      </c>
      <c r="Z315" s="205">
        <v>0</v>
      </c>
      <c r="AA315" s="461"/>
    </row>
    <row r="316" spans="1:129" s="434" customFormat="1" ht="94.5" customHeight="1" thickBot="1">
      <c r="A316" s="433"/>
      <c r="B316" s="246" t="s">
        <v>456</v>
      </c>
      <c r="C316" s="356"/>
      <c r="D316" s="356" t="s">
        <v>1</v>
      </c>
      <c r="E316" s="209" t="s">
        <v>752</v>
      </c>
      <c r="F316" s="248">
        <v>935877</v>
      </c>
      <c r="G316" s="423" t="s">
        <v>131</v>
      </c>
      <c r="H316" s="212" t="s">
        <v>1289</v>
      </c>
      <c r="I316" s="464">
        <v>8693807222045</v>
      </c>
      <c r="J316" s="213">
        <v>2</v>
      </c>
      <c r="K316" s="214">
        <v>22.5</v>
      </c>
      <c r="L316" s="214">
        <v>72</v>
      </c>
      <c r="M316" s="214">
        <v>56.5</v>
      </c>
      <c r="N316" s="214">
        <v>60</v>
      </c>
      <c r="O316" s="214">
        <v>38.5</v>
      </c>
      <c r="P316" s="214">
        <v>46</v>
      </c>
      <c r="Q316" s="215">
        <v>0.10625999999999999</v>
      </c>
      <c r="R316" s="360">
        <v>14.173</v>
      </c>
      <c r="S316" s="327">
        <f t="shared" si="12"/>
        <v>97.5</v>
      </c>
      <c r="T316" s="504">
        <f t="shared" si="13"/>
        <v>552.5</v>
      </c>
      <c r="U316" s="483">
        <v>650</v>
      </c>
      <c r="V316" s="483">
        <v>650</v>
      </c>
      <c r="W316" s="483"/>
      <c r="X316" s="483">
        <f t="shared" si="14"/>
        <v>0</v>
      </c>
      <c r="Y316" s="501" t="s">
        <v>2685</v>
      </c>
      <c r="Z316" s="205">
        <v>0</v>
      </c>
      <c r="AA316" s="461"/>
      <c r="AB316" s="171"/>
      <c r="AC316" s="171"/>
      <c r="AD316" s="171"/>
      <c r="AE316" s="171"/>
      <c r="AF316" s="171"/>
      <c r="AG316" s="171"/>
      <c r="AH316" s="171"/>
      <c r="AI316" s="171"/>
      <c r="AJ316" s="171"/>
      <c r="AK316" s="171"/>
      <c r="AL316" s="171"/>
      <c r="AM316" s="171"/>
      <c r="AN316" s="171"/>
      <c r="AO316" s="171"/>
      <c r="AP316" s="171"/>
      <c r="AQ316" s="171"/>
      <c r="AR316" s="171"/>
      <c r="AS316" s="171"/>
      <c r="AT316" s="171"/>
      <c r="AU316" s="171"/>
      <c r="AV316" s="171"/>
      <c r="AW316" s="171"/>
      <c r="AX316" s="171"/>
      <c r="AY316" s="171"/>
      <c r="AZ316" s="171"/>
      <c r="BA316" s="171"/>
      <c r="BB316" s="171"/>
      <c r="BC316" s="171"/>
      <c r="BD316" s="171"/>
      <c r="BE316" s="171"/>
      <c r="BF316" s="171"/>
      <c r="BG316" s="171"/>
      <c r="BH316" s="171"/>
      <c r="BI316" s="171"/>
      <c r="BJ316" s="171"/>
      <c r="BK316" s="171"/>
      <c r="BL316" s="171"/>
      <c r="BM316" s="171"/>
      <c r="BN316" s="171"/>
      <c r="BO316" s="171"/>
      <c r="BP316" s="171"/>
      <c r="BQ316" s="171"/>
      <c r="BR316" s="171"/>
      <c r="BS316" s="171"/>
      <c r="BT316" s="171"/>
      <c r="BU316" s="171"/>
      <c r="BV316" s="171"/>
      <c r="BW316" s="171"/>
      <c r="BX316" s="171"/>
      <c r="BY316" s="171"/>
      <c r="BZ316" s="171"/>
      <c r="CA316" s="171"/>
      <c r="CB316" s="171"/>
      <c r="CC316" s="171"/>
      <c r="CD316" s="171"/>
      <c r="CE316" s="171"/>
      <c r="CF316" s="171"/>
      <c r="CG316" s="171"/>
      <c r="CH316" s="171"/>
      <c r="CI316" s="171"/>
      <c r="CJ316" s="171"/>
      <c r="CK316" s="171"/>
      <c r="CL316" s="171"/>
      <c r="CM316" s="171"/>
      <c r="CN316" s="171"/>
      <c r="CO316" s="171"/>
      <c r="CP316" s="171"/>
      <c r="CQ316" s="171"/>
      <c r="CR316" s="171"/>
      <c r="CS316" s="171"/>
      <c r="CT316" s="171"/>
      <c r="CU316" s="171"/>
      <c r="CV316" s="171"/>
      <c r="CW316" s="171"/>
      <c r="CX316" s="171"/>
      <c r="CY316" s="171"/>
      <c r="CZ316" s="171"/>
      <c r="DA316" s="171"/>
      <c r="DB316" s="171"/>
      <c r="DC316" s="171"/>
      <c r="DD316" s="171"/>
      <c r="DE316" s="171"/>
      <c r="DF316" s="171"/>
      <c r="DG316" s="171"/>
      <c r="DH316" s="171"/>
      <c r="DI316" s="171"/>
      <c r="DJ316" s="171"/>
      <c r="DK316" s="171"/>
      <c r="DL316" s="171"/>
      <c r="DM316" s="171"/>
      <c r="DN316" s="171"/>
      <c r="DO316" s="171"/>
      <c r="DP316" s="171"/>
      <c r="DQ316" s="171"/>
      <c r="DR316" s="171"/>
      <c r="DS316" s="171"/>
      <c r="DT316" s="171"/>
      <c r="DU316" s="171"/>
      <c r="DV316" s="171"/>
      <c r="DW316" s="171"/>
      <c r="DX316" s="171"/>
      <c r="DY316" s="171"/>
    </row>
    <row r="317" spans="1:129" s="316" customFormat="1" ht="22.5" customHeight="1" thickBot="1">
      <c r="A317" s="310"/>
      <c r="B317" s="195"/>
      <c r="C317" s="196"/>
      <c r="D317" s="196"/>
      <c r="E317" s="197"/>
      <c r="F317" s="198"/>
      <c r="G317" s="196"/>
      <c r="H317" s="199" t="s">
        <v>202</v>
      </c>
      <c r="I317" s="196"/>
      <c r="J317" s="200"/>
      <c r="K317" s="201"/>
      <c r="L317" s="201"/>
      <c r="M317" s="201"/>
      <c r="N317" s="201"/>
      <c r="O317" s="201"/>
      <c r="P317" s="201"/>
      <c r="Q317" s="202"/>
      <c r="R317" s="203"/>
      <c r="S317" s="327">
        <f t="shared" si="12"/>
        <v>0</v>
      </c>
      <c r="T317" s="504">
        <f t="shared" si="13"/>
        <v>0</v>
      </c>
      <c r="U317" s="204">
        <v>0</v>
      </c>
      <c r="V317" s="204">
        <v>0</v>
      </c>
      <c r="W317" s="204"/>
      <c r="X317" s="204">
        <f t="shared" si="14"/>
        <v>0</v>
      </c>
      <c r="Y317" s="205"/>
      <c r="Z317" s="205"/>
      <c r="AA317" s="461"/>
      <c r="AB317" s="315"/>
      <c r="AC317" s="315"/>
      <c r="AD317" s="315"/>
      <c r="AE317" s="315"/>
      <c r="AF317" s="315"/>
      <c r="AG317" s="315"/>
      <c r="AH317" s="315"/>
      <c r="AI317" s="315"/>
      <c r="AJ317" s="315"/>
      <c r="AK317" s="315"/>
      <c r="AL317" s="315"/>
      <c r="AM317" s="315"/>
      <c r="AN317" s="315"/>
      <c r="AO317" s="315"/>
      <c r="AP317" s="315"/>
      <c r="AQ317" s="315"/>
      <c r="AR317" s="315"/>
      <c r="AS317" s="315"/>
      <c r="AT317" s="315"/>
      <c r="AU317" s="315"/>
      <c r="AV317" s="315"/>
      <c r="AW317" s="315"/>
      <c r="AX317" s="315"/>
      <c r="AY317" s="315"/>
      <c r="AZ317" s="315"/>
      <c r="BA317" s="315"/>
      <c r="BB317" s="315"/>
      <c r="BC317" s="315"/>
      <c r="BD317" s="315"/>
      <c r="BE317" s="315"/>
      <c r="BF317" s="315"/>
      <c r="BG317" s="315"/>
      <c r="BH317" s="315"/>
      <c r="BI317" s="315"/>
      <c r="BJ317" s="315"/>
      <c r="BK317" s="315"/>
      <c r="BL317" s="315"/>
      <c r="BM317" s="315"/>
      <c r="BN317" s="315"/>
      <c r="BO317" s="315"/>
      <c r="BP317" s="315"/>
      <c r="BQ317" s="315"/>
      <c r="BR317" s="315"/>
      <c r="BS317" s="315"/>
      <c r="BT317" s="315"/>
      <c r="BU317" s="315"/>
      <c r="BV317" s="315"/>
      <c r="BW317" s="315"/>
      <c r="BX317" s="315"/>
      <c r="BY317" s="315"/>
      <c r="BZ317" s="315"/>
      <c r="CA317" s="315"/>
      <c r="CB317" s="315"/>
      <c r="CC317" s="315"/>
      <c r="CD317" s="315"/>
      <c r="CE317" s="315"/>
      <c r="CF317" s="315"/>
      <c r="CG317" s="315"/>
      <c r="CH317" s="315"/>
      <c r="CI317" s="315"/>
      <c r="CJ317" s="315"/>
      <c r="CK317" s="315"/>
      <c r="CL317" s="315"/>
      <c r="CM317" s="315"/>
      <c r="CN317" s="315"/>
      <c r="CO317" s="315"/>
      <c r="CP317" s="315"/>
      <c r="CQ317" s="315"/>
      <c r="CR317" s="315"/>
      <c r="CS317" s="315"/>
      <c r="CT317" s="315"/>
      <c r="CU317" s="315"/>
      <c r="CV317" s="315"/>
      <c r="CW317" s="315"/>
      <c r="CX317" s="315"/>
      <c r="CY317" s="315"/>
      <c r="CZ317" s="315"/>
      <c r="DA317" s="315"/>
      <c r="DB317" s="315"/>
      <c r="DC317" s="315"/>
      <c r="DD317" s="315"/>
      <c r="DE317" s="315"/>
      <c r="DF317" s="315"/>
      <c r="DG317" s="315"/>
      <c r="DH317" s="315"/>
      <c r="DI317" s="315"/>
      <c r="DJ317" s="315"/>
      <c r="DK317" s="315"/>
      <c r="DL317" s="315"/>
      <c r="DM317" s="315"/>
      <c r="DN317" s="315"/>
      <c r="DO317" s="315"/>
      <c r="DP317" s="315"/>
      <c r="DQ317" s="315"/>
      <c r="DR317" s="315"/>
      <c r="DS317" s="315"/>
      <c r="DT317" s="315"/>
      <c r="DU317" s="315"/>
      <c r="DV317" s="315"/>
      <c r="DW317" s="315"/>
      <c r="DX317" s="315"/>
      <c r="DY317" s="315"/>
    </row>
    <row r="318" spans="1:129" s="316" customFormat="1" ht="108.75" customHeight="1" thickBot="1">
      <c r="A318" s="310"/>
      <c r="B318" s="286" t="s">
        <v>0</v>
      </c>
      <c r="C318" s="292"/>
      <c r="D318" s="292" t="s">
        <v>1</v>
      </c>
      <c r="E318" s="239" t="s">
        <v>120</v>
      </c>
      <c r="F318" s="240">
        <v>945314</v>
      </c>
      <c r="G318" s="211" t="s">
        <v>131</v>
      </c>
      <c r="H318" s="242" t="s">
        <v>1348</v>
      </c>
      <c r="I318" s="259">
        <v>8693807210790</v>
      </c>
      <c r="J318" s="243">
        <v>2</v>
      </c>
      <c r="K318" s="244">
        <v>12.5</v>
      </c>
      <c r="L318" s="244">
        <v>88</v>
      </c>
      <c r="M318" s="244">
        <v>25.5</v>
      </c>
      <c r="N318" s="244">
        <v>26</v>
      </c>
      <c r="O318" s="244">
        <v>88</v>
      </c>
      <c r="P318" s="244">
        <v>49.5</v>
      </c>
      <c r="Q318" s="245">
        <v>0.11325600000000001</v>
      </c>
      <c r="R318" s="303">
        <v>12.3</v>
      </c>
      <c r="S318" s="327">
        <f t="shared" si="12"/>
        <v>330</v>
      </c>
      <c r="T318" s="504">
        <f t="shared" si="13"/>
        <v>1870</v>
      </c>
      <c r="U318" s="261">
        <v>2200</v>
      </c>
      <c r="V318" s="261">
        <v>2590</v>
      </c>
      <c r="W318" s="261"/>
      <c r="X318" s="261">
        <f t="shared" si="14"/>
        <v>0</v>
      </c>
      <c r="Y318" s="501" t="s">
        <v>2685</v>
      </c>
      <c r="Z318" s="205" t="s">
        <v>2689</v>
      </c>
      <c r="AA318" s="461"/>
      <c r="AB318" s="315"/>
      <c r="AC318" s="315"/>
      <c r="AD318" s="315"/>
      <c r="AE318" s="315"/>
      <c r="AF318" s="315"/>
      <c r="AG318" s="315"/>
      <c r="AH318" s="315"/>
      <c r="AI318" s="315"/>
      <c r="AJ318" s="315"/>
      <c r="AK318" s="315"/>
      <c r="AL318" s="315"/>
      <c r="AM318" s="315"/>
      <c r="AN318" s="315"/>
      <c r="AO318" s="315"/>
      <c r="AP318" s="315"/>
      <c r="AQ318" s="315"/>
      <c r="AR318" s="315"/>
      <c r="AS318" s="315"/>
      <c r="AT318" s="315"/>
      <c r="AU318" s="315"/>
      <c r="AV318" s="315"/>
      <c r="AW318" s="315"/>
      <c r="AX318" s="315"/>
      <c r="AY318" s="315"/>
      <c r="AZ318" s="315"/>
      <c r="BA318" s="315"/>
      <c r="BB318" s="315"/>
      <c r="BC318" s="315"/>
      <c r="BD318" s="315"/>
      <c r="BE318" s="315"/>
      <c r="BF318" s="315"/>
      <c r="BG318" s="315"/>
      <c r="BH318" s="315"/>
      <c r="BI318" s="315"/>
      <c r="BJ318" s="315"/>
      <c r="BK318" s="315"/>
      <c r="BL318" s="315"/>
      <c r="BM318" s="315"/>
      <c r="BN318" s="315"/>
      <c r="BO318" s="315"/>
      <c r="BP318" s="315"/>
      <c r="BQ318" s="315"/>
      <c r="BR318" s="315"/>
      <c r="BS318" s="315"/>
      <c r="BT318" s="315"/>
      <c r="BU318" s="315"/>
      <c r="BV318" s="315"/>
      <c r="BW318" s="315"/>
      <c r="BX318" s="315"/>
      <c r="BY318" s="315"/>
      <c r="BZ318" s="315"/>
      <c r="CA318" s="315"/>
      <c r="CB318" s="315"/>
      <c r="CC318" s="315"/>
      <c r="CD318" s="315"/>
      <c r="CE318" s="315"/>
      <c r="CF318" s="315"/>
      <c r="CG318" s="315"/>
      <c r="CH318" s="315"/>
      <c r="CI318" s="315"/>
      <c r="CJ318" s="315"/>
      <c r="CK318" s="315"/>
      <c r="CL318" s="315"/>
      <c r="CM318" s="315"/>
      <c r="CN318" s="315"/>
      <c r="CO318" s="315"/>
      <c r="CP318" s="315"/>
      <c r="CQ318" s="315"/>
      <c r="CR318" s="315"/>
      <c r="CS318" s="315"/>
      <c r="CT318" s="315"/>
      <c r="CU318" s="315"/>
      <c r="CV318" s="315"/>
      <c r="CW318" s="315"/>
      <c r="CX318" s="315"/>
      <c r="CY318" s="315"/>
      <c r="CZ318" s="315"/>
      <c r="DA318" s="315"/>
      <c r="DB318" s="315"/>
      <c r="DC318" s="315"/>
      <c r="DD318" s="315"/>
      <c r="DE318" s="315"/>
      <c r="DF318" s="315"/>
      <c r="DG318" s="315"/>
      <c r="DH318" s="315"/>
      <c r="DI318" s="315"/>
      <c r="DJ318" s="315"/>
      <c r="DK318" s="315"/>
      <c r="DL318" s="315"/>
      <c r="DM318" s="315"/>
      <c r="DN318" s="315"/>
      <c r="DO318" s="315"/>
      <c r="DP318" s="315"/>
      <c r="DQ318" s="315"/>
      <c r="DR318" s="315"/>
      <c r="DS318" s="315"/>
      <c r="DT318" s="315"/>
      <c r="DU318" s="315"/>
      <c r="DV318" s="315"/>
      <c r="DW318" s="315"/>
      <c r="DX318" s="315"/>
      <c r="DY318" s="315"/>
    </row>
    <row r="319" spans="1:129" s="316" customFormat="1" ht="22.5" customHeight="1" thickBot="1">
      <c r="A319" s="310"/>
      <c r="B319" s="195"/>
      <c r="C319" s="196"/>
      <c r="D319" s="196"/>
      <c r="E319" s="197"/>
      <c r="F319" s="198"/>
      <c r="G319" s="196"/>
      <c r="H319" s="199" t="s">
        <v>1782</v>
      </c>
      <c r="I319" s="196"/>
      <c r="J319" s="200"/>
      <c r="K319" s="201"/>
      <c r="L319" s="201"/>
      <c r="M319" s="201"/>
      <c r="N319" s="201"/>
      <c r="O319" s="201"/>
      <c r="P319" s="201"/>
      <c r="Q319" s="202"/>
      <c r="R319" s="203"/>
      <c r="S319" s="327">
        <f t="shared" si="12"/>
        <v>0</v>
      </c>
      <c r="T319" s="504">
        <f t="shared" si="13"/>
        <v>0</v>
      </c>
      <c r="U319" s="204">
        <v>0</v>
      </c>
      <c r="V319" s="204">
        <v>0</v>
      </c>
      <c r="W319" s="204"/>
      <c r="X319" s="204">
        <f t="shared" si="14"/>
        <v>0</v>
      </c>
      <c r="Y319" s="205"/>
      <c r="Z319" s="205"/>
      <c r="AA319" s="461"/>
      <c r="AB319" s="315"/>
      <c r="AC319" s="315"/>
      <c r="AD319" s="315"/>
      <c r="AE319" s="315"/>
      <c r="AF319" s="315"/>
      <c r="AG319" s="315"/>
      <c r="AH319" s="315"/>
      <c r="AI319" s="315"/>
      <c r="AJ319" s="315"/>
      <c r="AK319" s="315"/>
      <c r="AL319" s="315"/>
      <c r="AM319" s="315"/>
      <c r="AN319" s="315"/>
      <c r="AO319" s="315"/>
      <c r="AP319" s="315"/>
      <c r="AQ319" s="315"/>
      <c r="AR319" s="315"/>
      <c r="AS319" s="315"/>
      <c r="AT319" s="315"/>
      <c r="AU319" s="315"/>
      <c r="AV319" s="315"/>
      <c r="AW319" s="315"/>
      <c r="AX319" s="315"/>
      <c r="AY319" s="315"/>
      <c r="AZ319" s="315"/>
      <c r="BA319" s="315"/>
      <c r="BB319" s="315"/>
      <c r="BC319" s="315"/>
      <c r="BD319" s="315"/>
      <c r="BE319" s="315"/>
      <c r="BF319" s="315"/>
      <c r="BG319" s="315"/>
      <c r="BH319" s="315"/>
      <c r="BI319" s="315"/>
      <c r="BJ319" s="315"/>
      <c r="BK319" s="315"/>
      <c r="BL319" s="315"/>
      <c r="BM319" s="315"/>
      <c r="BN319" s="315"/>
      <c r="BO319" s="315"/>
      <c r="BP319" s="315"/>
      <c r="BQ319" s="315"/>
      <c r="BR319" s="315"/>
      <c r="BS319" s="315"/>
      <c r="BT319" s="315"/>
      <c r="BU319" s="315"/>
      <c r="BV319" s="315"/>
      <c r="BW319" s="315"/>
      <c r="BX319" s="315"/>
      <c r="BY319" s="315"/>
      <c r="BZ319" s="315"/>
      <c r="CA319" s="315"/>
      <c r="CB319" s="315"/>
      <c r="CC319" s="315"/>
      <c r="CD319" s="315"/>
      <c r="CE319" s="315"/>
      <c r="CF319" s="315"/>
      <c r="CG319" s="315"/>
      <c r="CH319" s="315"/>
      <c r="CI319" s="315"/>
      <c r="CJ319" s="315"/>
      <c r="CK319" s="315"/>
      <c r="CL319" s="315"/>
      <c r="CM319" s="315"/>
      <c r="CN319" s="315"/>
      <c r="CO319" s="315"/>
      <c r="CP319" s="315"/>
      <c r="CQ319" s="315"/>
      <c r="CR319" s="315"/>
      <c r="CS319" s="315"/>
      <c r="CT319" s="315"/>
      <c r="CU319" s="315"/>
      <c r="CV319" s="315"/>
      <c r="CW319" s="315"/>
      <c r="CX319" s="315"/>
      <c r="CY319" s="315"/>
      <c r="CZ319" s="315"/>
      <c r="DA319" s="315"/>
      <c r="DB319" s="315"/>
      <c r="DC319" s="315"/>
      <c r="DD319" s="315"/>
      <c r="DE319" s="315"/>
      <c r="DF319" s="315"/>
      <c r="DG319" s="315"/>
      <c r="DH319" s="315"/>
      <c r="DI319" s="315"/>
      <c r="DJ319" s="315"/>
      <c r="DK319" s="315"/>
      <c r="DL319" s="315"/>
      <c r="DM319" s="315"/>
      <c r="DN319" s="315"/>
      <c r="DO319" s="315"/>
      <c r="DP319" s="315"/>
      <c r="DQ319" s="315"/>
      <c r="DR319" s="315"/>
      <c r="DS319" s="315"/>
      <c r="DT319" s="315"/>
      <c r="DU319" s="315"/>
      <c r="DV319" s="315"/>
      <c r="DW319" s="315"/>
      <c r="DX319" s="315"/>
      <c r="DY319" s="315"/>
    </row>
    <row r="320" spans="1:129" s="316" customFormat="1" ht="105.75" customHeight="1" thickBot="1">
      <c r="A320" s="310"/>
      <c r="B320" s="250" t="s">
        <v>664</v>
      </c>
      <c r="C320" s="333"/>
      <c r="D320" s="333" t="s">
        <v>1</v>
      </c>
      <c r="E320" s="229" t="s">
        <v>666</v>
      </c>
      <c r="F320" s="439">
        <v>947049</v>
      </c>
      <c r="G320" s="231" t="s">
        <v>130</v>
      </c>
      <c r="H320" s="481" t="s">
        <v>674</v>
      </c>
      <c r="I320" s="440">
        <v>8693807217140</v>
      </c>
      <c r="J320" s="333">
        <v>24</v>
      </c>
      <c r="K320" s="234">
        <v>8.4</v>
      </c>
      <c r="L320" s="234">
        <v>8.4</v>
      </c>
      <c r="M320" s="234">
        <v>8.9</v>
      </c>
      <c r="N320" s="234">
        <v>24</v>
      </c>
      <c r="O320" s="234">
        <v>37</v>
      </c>
      <c r="P320" s="234">
        <v>27</v>
      </c>
      <c r="Q320" s="235">
        <v>0.02</v>
      </c>
      <c r="R320" s="441">
        <v>10.99</v>
      </c>
      <c r="S320" s="327">
        <f t="shared" si="12"/>
        <v>15</v>
      </c>
      <c r="T320" s="504">
        <f t="shared" si="13"/>
        <v>85</v>
      </c>
      <c r="U320" s="344">
        <v>100</v>
      </c>
      <c r="V320" s="344">
        <v>110</v>
      </c>
      <c r="W320" s="344"/>
      <c r="X320" s="344">
        <f t="shared" si="14"/>
        <v>0</v>
      </c>
      <c r="Y320" s="205"/>
      <c r="Z320" s="205">
        <v>0</v>
      </c>
      <c r="AA320" s="461" t="s">
        <v>1817</v>
      </c>
      <c r="AB320" s="315"/>
      <c r="AC320" s="315"/>
      <c r="AD320" s="315"/>
      <c r="AE320" s="315"/>
      <c r="AF320" s="315"/>
      <c r="AG320" s="315"/>
      <c r="AH320" s="315"/>
      <c r="AI320" s="315"/>
      <c r="AJ320" s="315"/>
      <c r="AK320" s="315"/>
      <c r="AL320" s="315"/>
      <c r="AM320" s="315"/>
      <c r="AN320" s="315"/>
      <c r="AO320" s="315"/>
      <c r="AP320" s="315"/>
      <c r="AQ320" s="315"/>
      <c r="AR320" s="315"/>
      <c r="AS320" s="315"/>
      <c r="AT320" s="315"/>
      <c r="AU320" s="315"/>
      <c r="AV320" s="315"/>
      <c r="AW320" s="315"/>
      <c r="AX320" s="315"/>
      <c r="AY320" s="315"/>
      <c r="AZ320" s="315"/>
      <c r="BA320" s="315"/>
      <c r="BB320" s="315"/>
      <c r="BC320" s="315"/>
      <c r="BD320" s="315"/>
      <c r="BE320" s="315"/>
      <c r="BF320" s="315"/>
      <c r="BG320" s="315"/>
      <c r="BH320" s="315"/>
      <c r="BI320" s="315"/>
      <c r="BJ320" s="315"/>
      <c r="BK320" s="315"/>
      <c r="BL320" s="315"/>
      <c r="BM320" s="315"/>
      <c r="BN320" s="315"/>
      <c r="BO320" s="315"/>
      <c r="BP320" s="315"/>
      <c r="BQ320" s="315"/>
      <c r="BR320" s="315"/>
      <c r="BS320" s="315"/>
      <c r="BT320" s="315"/>
      <c r="BU320" s="315"/>
      <c r="BV320" s="315"/>
      <c r="BW320" s="315"/>
      <c r="BX320" s="315"/>
      <c r="BY320" s="315"/>
      <c r="BZ320" s="315"/>
      <c r="CA320" s="315"/>
      <c r="CB320" s="315"/>
      <c r="CC320" s="315"/>
      <c r="CD320" s="315"/>
      <c r="CE320" s="315"/>
      <c r="CF320" s="315"/>
      <c r="CG320" s="315"/>
      <c r="CH320" s="315"/>
      <c r="CI320" s="315"/>
      <c r="CJ320" s="315"/>
      <c r="CK320" s="315"/>
      <c r="CL320" s="315"/>
      <c r="CM320" s="315"/>
      <c r="CN320" s="315"/>
      <c r="CO320" s="315"/>
      <c r="CP320" s="315"/>
      <c r="CQ320" s="315"/>
      <c r="CR320" s="315"/>
      <c r="CS320" s="315"/>
      <c r="CT320" s="315"/>
      <c r="CU320" s="315"/>
      <c r="CV320" s="315"/>
      <c r="CW320" s="315"/>
      <c r="CX320" s="315"/>
      <c r="CY320" s="315"/>
      <c r="CZ320" s="315"/>
      <c r="DA320" s="315"/>
      <c r="DB320" s="315"/>
      <c r="DC320" s="315"/>
      <c r="DD320" s="315"/>
      <c r="DE320" s="315"/>
      <c r="DF320" s="315"/>
      <c r="DG320" s="315"/>
      <c r="DH320" s="315"/>
      <c r="DI320" s="315"/>
      <c r="DJ320" s="315"/>
      <c r="DK320" s="315"/>
      <c r="DL320" s="315"/>
      <c r="DM320" s="315"/>
      <c r="DN320" s="315"/>
      <c r="DO320" s="315"/>
      <c r="DP320" s="315"/>
      <c r="DQ320" s="315"/>
      <c r="DR320" s="315"/>
      <c r="DS320" s="315"/>
      <c r="DT320" s="315"/>
      <c r="DU320" s="315"/>
      <c r="DV320" s="315"/>
      <c r="DW320" s="315"/>
      <c r="DX320" s="315"/>
      <c r="DY320" s="315"/>
    </row>
    <row r="321" spans="1:129" s="316" customFormat="1" ht="105.75" customHeight="1" thickBot="1">
      <c r="A321" s="310"/>
      <c r="B321" s="340" t="s">
        <v>675</v>
      </c>
      <c r="C321" s="268"/>
      <c r="D321" s="268" t="s">
        <v>1</v>
      </c>
      <c r="E321" s="294" t="s">
        <v>665</v>
      </c>
      <c r="F321" s="325">
        <v>947052</v>
      </c>
      <c r="G321" s="270" t="s">
        <v>130</v>
      </c>
      <c r="H321" s="482" t="s">
        <v>673</v>
      </c>
      <c r="I321" s="326">
        <v>8693807217157</v>
      </c>
      <c r="J321" s="268">
        <v>24</v>
      </c>
      <c r="K321" s="297">
        <v>8.6</v>
      </c>
      <c r="L321" s="297">
        <v>8.6</v>
      </c>
      <c r="M321" s="297">
        <v>9.1999999999999993</v>
      </c>
      <c r="N321" s="297">
        <v>20.5</v>
      </c>
      <c r="O321" s="297">
        <v>28</v>
      </c>
      <c r="P321" s="297">
        <v>37.5</v>
      </c>
      <c r="Q321" s="273">
        <v>2.1524999999999999E-2</v>
      </c>
      <c r="R321" s="327">
        <v>11.4</v>
      </c>
      <c r="S321" s="327">
        <f t="shared" si="12"/>
        <v>22.5</v>
      </c>
      <c r="T321" s="504">
        <f t="shared" si="13"/>
        <v>127.5</v>
      </c>
      <c r="U321" s="298">
        <v>150</v>
      </c>
      <c r="V321" s="298">
        <v>170</v>
      </c>
      <c r="W321" s="298"/>
      <c r="X321" s="298">
        <f t="shared" si="14"/>
        <v>0</v>
      </c>
      <c r="Y321" s="205"/>
      <c r="Z321" s="205">
        <v>0</v>
      </c>
      <c r="AA321" s="461" t="s">
        <v>1817</v>
      </c>
      <c r="AB321" s="315"/>
      <c r="AC321" s="315"/>
      <c r="AD321" s="315"/>
      <c r="AE321" s="315"/>
      <c r="AF321" s="315"/>
      <c r="AG321" s="315"/>
      <c r="AH321" s="315"/>
      <c r="AI321" s="315"/>
      <c r="AJ321" s="315"/>
      <c r="AK321" s="315"/>
      <c r="AL321" s="315"/>
      <c r="AM321" s="315"/>
      <c r="AN321" s="315"/>
      <c r="AO321" s="315"/>
      <c r="AP321" s="315"/>
      <c r="AQ321" s="315"/>
      <c r="AR321" s="315"/>
      <c r="AS321" s="315"/>
      <c r="AT321" s="315"/>
      <c r="AU321" s="315"/>
      <c r="AV321" s="315"/>
      <c r="AW321" s="315"/>
      <c r="AX321" s="315"/>
      <c r="AY321" s="315"/>
      <c r="AZ321" s="315"/>
      <c r="BA321" s="315"/>
      <c r="BB321" s="315"/>
      <c r="BC321" s="315"/>
      <c r="BD321" s="315"/>
      <c r="BE321" s="315"/>
      <c r="BF321" s="315"/>
      <c r="BG321" s="315"/>
      <c r="BH321" s="315"/>
      <c r="BI321" s="315"/>
      <c r="BJ321" s="315"/>
      <c r="BK321" s="315"/>
      <c r="BL321" s="315"/>
      <c r="BM321" s="315"/>
      <c r="BN321" s="315"/>
      <c r="BO321" s="315"/>
      <c r="BP321" s="315"/>
      <c r="BQ321" s="315"/>
      <c r="BR321" s="315"/>
      <c r="BS321" s="315"/>
      <c r="BT321" s="315"/>
      <c r="BU321" s="315"/>
      <c r="BV321" s="315"/>
      <c r="BW321" s="315"/>
      <c r="BX321" s="315"/>
      <c r="BY321" s="315"/>
      <c r="BZ321" s="315"/>
      <c r="CA321" s="315"/>
      <c r="CB321" s="315"/>
      <c r="CC321" s="315"/>
      <c r="CD321" s="315"/>
      <c r="CE321" s="315"/>
      <c r="CF321" s="315"/>
      <c r="CG321" s="315"/>
      <c r="CH321" s="315"/>
      <c r="CI321" s="315"/>
      <c r="CJ321" s="315"/>
      <c r="CK321" s="315"/>
      <c r="CL321" s="315"/>
      <c r="CM321" s="315"/>
      <c r="CN321" s="315"/>
      <c r="CO321" s="315"/>
      <c r="CP321" s="315"/>
      <c r="CQ321" s="315"/>
      <c r="CR321" s="315"/>
      <c r="CS321" s="315"/>
      <c r="CT321" s="315"/>
      <c r="CU321" s="315"/>
      <c r="CV321" s="315"/>
      <c r="CW321" s="315"/>
      <c r="CX321" s="315"/>
      <c r="CY321" s="315"/>
      <c r="CZ321" s="315"/>
      <c r="DA321" s="315"/>
      <c r="DB321" s="315"/>
      <c r="DC321" s="315"/>
      <c r="DD321" s="315"/>
      <c r="DE321" s="315"/>
      <c r="DF321" s="315"/>
      <c r="DG321" s="315"/>
      <c r="DH321" s="315"/>
      <c r="DI321" s="315"/>
      <c r="DJ321" s="315"/>
      <c r="DK321" s="315"/>
      <c r="DL321" s="315"/>
      <c r="DM321" s="315"/>
      <c r="DN321" s="315"/>
      <c r="DO321" s="315"/>
      <c r="DP321" s="315"/>
      <c r="DQ321" s="315"/>
      <c r="DR321" s="315"/>
      <c r="DS321" s="315"/>
      <c r="DT321" s="315"/>
      <c r="DU321" s="315"/>
      <c r="DV321" s="315"/>
      <c r="DW321" s="315"/>
      <c r="DX321" s="315"/>
      <c r="DY321" s="315"/>
    </row>
    <row r="322" spans="1:129" s="315" customFormat="1" ht="26.25" customHeight="1" thickBot="1">
      <c r="A322" s="335"/>
      <c r="B322" s="442" t="s">
        <v>546</v>
      </c>
      <c r="C322" s="443"/>
      <c r="D322" s="443"/>
      <c r="E322" s="357"/>
      <c r="F322" s="357"/>
      <c r="G322" s="444"/>
      <c r="H322" s="444"/>
      <c r="I322" s="444"/>
      <c r="J322" s="406"/>
      <c r="K322" s="407"/>
      <c r="L322" s="407"/>
      <c r="M322" s="407"/>
      <c r="N322" s="407"/>
      <c r="O322" s="407"/>
      <c r="P322" s="407"/>
      <c r="Q322" s="408"/>
      <c r="R322" s="409"/>
      <c r="S322" s="409"/>
      <c r="T322" s="504" t="e">
        <f>U322-PRODUCT(U322,#REF!)</f>
        <v>#REF!</v>
      </c>
      <c r="U322" s="445"/>
      <c r="V322" s="445"/>
      <c r="W322" s="445"/>
      <c r="X322" s="445"/>
      <c r="Y322" s="446"/>
      <c r="Z322" s="446"/>
      <c r="AA322" s="180"/>
    </row>
    <row r="323" spans="1:129" s="315" customFormat="1">
      <c r="A323" s="335"/>
      <c r="B323" s="170"/>
      <c r="C323" s="171"/>
      <c r="D323" s="171"/>
      <c r="E323" s="172"/>
      <c r="F323" s="173"/>
      <c r="G323" s="174"/>
      <c r="H323" s="174"/>
      <c r="I323" s="174"/>
      <c r="J323" s="175"/>
      <c r="K323" s="176"/>
      <c r="L323" s="176"/>
      <c r="M323" s="176"/>
      <c r="N323" s="176"/>
      <c r="O323" s="176"/>
      <c r="P323" s="176"/>
      <c r="Q323" s="177"/>
      <c r="R323" s="178"/>
      <c r="S323" s="178"/>
      <c r="T323" s="505"/>
      <c r="U323" s="179"/>
      <c r="V323" s="179"/>
      <c r="W323" s="179"/>
      <c r="X323" s="179"/>
      <c r="Y323" s="446"/>
      <c r="Z323" s="446"/>
      <c r="AA323" s="447"/>
    </row>
    <row r="324" spans="1:129" s="315" customFormat="1">
      <c r="A324" s="335"/>
      <c r="B324" s="170"/>
      <c r="C324" s="171"/>
      <c r="D324" s="171"/>
      <c r="E324" s="172"/>
      <c r="F324" s="173"/>
      <c r="G324" s="174"/>
      <c r="H324" s="174"/>
      <c r="I324" s="174"/>
      <c r="J324" s="175"/>
      <c r="K324" s="176"/>
      <c r="L324" s="176"/>
      <c r="M324" s="176"/>
      <c r="N324" s="176"/>
      <c r="O324" s="176"/>
      <c r="P324" s="176"/>
      <c r="Q324" s="177"/>
      <c r="R324" s="178"/>
      <c r="S324" s="178"/>
      <c r="T324" s="505"/>
      <c r="U324" s="179"/>
      <c r="V324" s="179"/>
      <c r="W324" s="179"/>
      <c r="X324" s="179"/>
      <c r="Y324" s="446"/>
      <c r="Z324" s="446"/>
      <c r="AA324" s="447"/>
    </row>
    <row r="325" spans="1:129" s="315" customFormat="1">
      <c r="A325" s="335"/>
      <c r="B325" s="170"/>
      <c r="C325" s="171"/>
      <c r="D325" s="171"/>
      <c r="E325" s="172"/>
      <c r="F325" s="173"/>
      <c r="G325" s="174"/>
      <c r="H325" s="174"/>
      <c r="I325" s="174"/>
      <c r="J325" s="175"/>
      <c r="K325" s="176"/>
      <c r="L325" s="176"/>
      <c r="M325" s="176"/>
      <c r="N325" s="176"/>
      <c r="O325" s="176"/>
      <c r="P325" s="176"/>
      <c r="Q325" s="177"/>
      <c r="R325" s="178"/>
      <c r="S325" s="178"/>
      <c r="T325" s="505"/>
      <c r="U325" s="179"/>
      <c r="V325" s="179"/>
      <c r="W325" s="179"/>
      <c r="X325" s="179"/>
      <c r="Y325" s="446"/>
      <c r="Z325" s="446"/>
      <c r="AA325" s="447"/>
    </row>
    <row r="326" spans="1:129" s="315" customFormat="1">
      <c r="A326" s="335"/>
      <c r="B326" s="170"/>
      <c r="C326" s="171"/>
      <c r="D326" s="171"/>
      <c r="E326" s="172"/>
      <c r="F326" s="173"/>
      <c r="G326" s="174"/>
      <c r="H326" s="174"/>
      <c r="I326" s="174"/>
      <c r="J326" s="175"/>
      <c r="K326" s="176"/>
      <c r="L326" s="176"/>
      <c r="M326" s="176"/>
      <c r="N326" s="176"/>
      <c r="O326" s="176"/>
      <c r="P326" s="176"/>
      <c r="Q326" s="177"/>
      <c r="R326" s="178"/>
      <c r="S326" s="178"/>
      <c r="T326" s="505"/>
      <c r="U326" s="179"/>
      <c r="V326" s="179"/>
      <c r="W326" s="179"/>
      <c r="X326" s="179"/>
      <c r="Y326" s="446"/>
      <c r="Z326" s="446"/>
      <c r="AA326" s="447"/>
    </row>
    <row r="327" spans="1:129" s="315" customFormat="1">
      <c r="A327" s="335"/>
      <c r="B327" s="170"/>
      <c r="C327" s="171"/>
      <c r="D327" s="171"/>
      <c r="E327" s="172"/>
      <c r="F327" s="173"/>
      <c r="G327" s="174"/>
      <c r="H327" s="174"/>
      <c r="I327" s="174"/>
      <c r="K327" s="175"/>
      <c r="L327" s="176"/>
      <c r="M327" s="176"/>
      <c r="N327" s="176"/>
      <c r="O327" s="176"/>
      <c r="P327" s="176"/>
      <c r="Q327" s="176"/>
      <c r="R327" s="178"/>
      <c r="S327" s="178"/>
      <c r="T327" s="505"/>
      <c r="U327" s="179"/>
      <c r="V327" s="179"/>
      <c r="W327" s="179"/>
      <c r="X327" s="179"/>
      <c r="Y327" s="446"/>
      <c r="Z327" s="446"/>
      <c r="AA327" s="447"/>
    </row>
    <row r="328" spans="1:129" s="315" customFormat="1">
      <c r="A328" s="335"/>
      <c r="B328" s="170"/>
      <c r="C328" s="171"/>
      <c r="D328" s="171"/>
      <c r="E328" s="172"/>
      <c r="F328" s="173"/>
      <c r="G328" s="174"/>
      <c r="H328" s="174"/>
      <c r="I328" s="174"/>
      <c r="K328" s="175"/>
      <c r="L328" s="176"/>
      <c r="M328" s="176"/>
      <c r="N328" s="176"/>
      <c r="O328" s="176"/>
      <c r="P328" s="176"/>
      <c r="Q328" s="176"/>
      <c r="R328" s="178"/>
      <c r="S328" s="178"/>
      <c r="T328" s="505"/>
      <c r="U328" s="179"/>
      <c r="V328" s="179"/>
      <c r="W328" s="179"/>
      <c r="X328" s="179"/>
      <c r="Y328" s="446"/>
      <c r="Z328" s="446"/>
      <c r="AA328" s="447"/>
    </row>
    <row r="329" spans="1:129" s="315" customFormat="1">
      <c r="A329" s="335"/>
      <c r="B329" s="170"/>
      <c r="C329" s="171"/>
      <c r="D329" s="171"/>
      <c r="E329" s="172"/>
      <c r="F329" s="173"/>
      <c r="G329" s="174"/>
      <c r="H329" s="174"/>
      <c r="I329" s="174"/>
      <c r="K329" s="175"/>
      <c r="L329" s="176"/>
      <c r="M329" s="176"/>
      <c r="N329" s="176"/>
      <c r="O329" s="176"/>
      <c r="P329" s="176"/>
      <c r="Q329" s="176"/>
      <c r="R329" s="178"/>
      <c r="S329" s="178"/>
      <c r="T329" s="505"/>
      <c r="U329" s="179"/>
      <c r="V329" s="179"/>
      <c r="W329" s="179"/>
      <c r="X329" s="179"/>
      <c r="Y329" s="446"/>
      <c r="Z329" s="446"/>
      <c r="AA329" s="447"/>
    </row>
    <row r="330" spans="1:129" s="315" customFormat="1">
      <c r="A330" s="335"/>
      <c r="B330" s="170"/>
      <c r="C330" s="171"/>
      <c r="D330" s="171"/>
      <c r="E330" s="172"/>
      <c r="F330" s="173"/>
      <c r="G330" s="174"/>
      <c r="H330" s="174"/>
      <c r="I330" s="174"/>
      <c r="K330" s="175"/>
      <c r="L330" s="176"/>
      <c r="M330" s="176"/>
      <c r="N330" s="176"/>
      <c r="O330" s="176"/>
      <c r="P330" s="176"/>
      <c r="Q330" s="176"/>
      <c r="R330" s="178"/>
      <c r="S330" s="178"/>
      <c r="T330" s="505"/>
      <c r="U330" s="179"/>
      <c r="V330" s="179"/>
      <c r="W330" s="179"/>
      <c r="X330" s="179"/>
      <c r="Y330" s="446"/>
      <c r="Z330" s="446"/>
      <c r="AA330" s="447"/>
    </row>
    <row r="331" spans="1:129" s="315" customFormat="1">
      <c r="A331" s="335"/>
      <c r="B331" s="170"/>
      <c r="C331" s="171"/>
      <c r="D331" s="171"/>
      <c r="E331" s="172"/>
      <c r="F331" s="173"/>
      <c r="G331" s="174"/>
      <c r="H331" s="174"/>
      <c r="I331" s="174"/>
      <c r="J331" s="175"/>
      <c r="K331" s="176"/>
      <c r="L331" s="176"/>
      <c r="M331" s="176"/>
      <c r="N331" s="176"/>
      <c r="O331" s="176"/>
      <c r="P331" s="176"/>
      <c r="Q331" s="177"/>
      <c r="R331" s="178"/>
      <c r="S331" s="178"/>
      <c r="T331" s="505"/>
      <c r="U331" s="179"/>
      <c r="V331" s="179"/>
      <c r="W331" s="179"/>
      <c r="X331" s="179"/>
      <c r="Y331" s="446"/>
      <c r="Z331" s="446"/>
      <c r="AA331" s="447"/>
    </row>
    <row r="332" spans="1:129" s="315" customFormat="1">
      <c r="A332" s="335"/>
      <c r="B332" s="170"/>
      <c r="C332" s="171"/>
      <c r="D332" s="171"/>
      <c r="E332" s="172"/>
      <c r="F332" s="173"/>
      <c r="G332" s="174"/>
      <c r="H332" s="174"/>
      <c r="I332" s="174"/>
      <c r="J332" s="175"/>
      <c r="K332" s="176"/>
      <c r="L332" s="176"/>
      <c r="M332" s="176"/>
      <c r="N332" s="176"/>
      <c r="O332" s="176"/>
      <c r="P332" s="176"/>
      <c r="Q332" s="177"/>
      <c r="R332" s="178"/>
      <c r="S332" s="178"/>
      <c r="T332" s="505"/>
      <c r="U332" s="179"/>
      <c r="V332" s="179"/>
      <c r="W332" s="179"/>
      <c r="X332" s="179"/>
      <c r="Y332" s="446"/>
      <c r="Z332" s="446"/>
      <c r="AA332" s="447"/>
    </row>
    <row r="333" spans="1:129" s="315" customFormat="1">
      <c r="A333" s="335"/>
      <c r="B333" s="170"/>
      <c r="C333" s="171"/>
      <c r="D333" s="171"/>
      <c r="E333" s="172"/>
      <c r="F333" s="173"/>
      <c r="G333" s="174"/>
      <c r="H333" s="174"/>
      <c r="I333" s="174"/>
      <c r="J333" s="175"/>
      <c r="K333" s="176"/>
      <c r="L333" s="176"/>
      <c r="M333" s="176"/>
      <c r="N333" s="176"/>
      <c r="O333" s="176"/>
      <c r="P333" s="176"/>
      <c r="Q333" s="177"/>
      <c r="R333" s="178"/>
      <c r="S333" s="178"/>
      <c r="T333" s="505"/>
      <c r="U333" s="179"/>
      <c r="V333" s="179"/>
      <c r="W333" s="179"/>
      <c r="X333" s="179"/>
      <c r="Y333" s="446"/>
      <c r="Z333" s="446"/>
      <c r="AA333" s="447"/>
    </row>
    <row r="334" spans="1:129" s="315" customFormat="1">
      <c r="A334" s="335"/>
      <c r="B334" s="170"/>
      <c r="C334" s="171"/>
      <c r="D334" s="171"/>
      <c r="E334" s="172"/>
      <c r="F334" s="173"/>
      <c r="G334" s="174"/>
      <c r="H334" s="174"/>
      <c r="I334" s="174"/>
      <c r="J334" s="175"/>
      <c r="K334" s="176"/>
      <c r="L334" s="176"/>
      <c r="M334" s="176"/>
      <c r="N334" s="176"/>
      <c r="O334" s="176"/>
      <c r="P334" s="176"/>
      <c r="Q334" s="177"/>
      <c r="R334" s="178"/>
      <c r="S334" s="178"/>
      <c r="T334" s="505"/>
      <c r="U334" s="179"/>
      <c r="V334" s="179"/>
      <c r="W334" s="179"/>
      <c r="X334" s="179"/>
      <c r="Y334" s="446"/>
      <c r="Z334" s="446"/>
      <c r="AA334" s="447"/>
    </row>
    <row r="335" spans="1:129" s="315" customFormat="1">
      <c r="A335" s="335"/>
      <c r="B335" s="170"/>
      <c r="C335" s="171"/>
      <c r="D335" s="171"/>
      <c r="E335" s="172"/>
      <c r="F335" s="173"/>
      <c r="G335" s="174"/>
      <c r="H335" s="174"/>
      <c r="I335" s="174"/>
      <c r="J335" s="175"/>
      <c r="K335" s="176"/>
      <c r="L335" s="176"/>
      <c r="M335" s="176"/>
      <c r="N335" s="176"/>
      <c r="O335" s="176"/>
      <c r="P335" s="176"/>
      <c r="Q335" s="177"/>
      <c r="R335" s="178"/>
      <c r="S335" s="178"/>
      <c r="T335" s="505"/>
      <c r="U335" s="179"/>
      <c r="V335" s="179"/>
      <c r="W335" s="179"/>
      <c r="X335" s="179"/>
      <c r="Y335" s="446"/>
      <c r="Z335" s="446"/>
      <c r="AA335" s="447"/>
    </row>
    <row r="336" spans="1:129" s="315" customFormat="1">
      <c r="A336" s="335"/>
      <c r="B336" s="170"/>
      <c r="C336" s="171"/>
      <c r="D336" s="171"/>
      <c r="E336" s="172"/>
      <c r="F336" s="173"/>
      <c r="G336" s="174"/>
      <c r="H336" s="174"/>
      <c r="I336" s="174"/>
      <c r="J336" s="175"/>
      <c r="K336" s="176"/>
      <c r="L336" s="176"/>
      <c r="M336" s="176"/>
      <c r="N336" s="176"/>
      <c r="O336" s="176"/>
      <c r="P336" s="176"/>
      <c r="Q336" s="177"/>
      <c r="R336" s="178"/>
      <c r="S336" s="178"/>
      <c r="T336" s="505"/>
      <c r="U336" s="179"/>
      <c r="V336" s="179"/>
      <c r="W336" s="179"/>
      <c r="X336" s="179"/>
      <c r="Y336" s="446"/>
      <c r="Z336" s="446"/>
      <c r="AA336" s="447"/>
    </row>
    <row r="337" spans="1:27" s="315" customFormat="1">
      <c r="A337" s="335"/>
      <c r="B337" s="170"/>
      <c r="C337" s="171"/>
      <c r="D337" s="171"/>
      <c r="E337" s="172"/>
      <c r="F337" s="173"/>
      <c r="G337" s="174"/>
      <c r="H337" s="174"/>
      <c r="I337" s="174"/>
      <c r="J337" s="175"/>
      <c r="K337" s="176"/>
      <c r="L337" s="176"/>
      <c r="M337" s="176"/>
      <c r="N337" s="176"/>
      <c r="O337" s="176"/>
      <c r="P337" s="176"/>
      <c r="Q337" s="177"/>
      <c r="R337" s="178"/>
      <c r="S337" s="178"/>
      <c r="T337" s="505"/>
      <c r="U337" s="179"/>
      <c r="V337" s="179"/>
      <c r="W337" s="179"/>
      <c r="X337" s="179"/>
      <c r="Y337" s="446"/>
      <c r="Z337" s="446"/>
      <c r="AA337" s="447"/>
    </row>
    <row r="338" spans="1:27" s="315" customFormat="1">
      <c r="A338" s="335"/>
      <c r="B338" s="170"/>
      <c r="C338" s="171"/>
      <c r="D338" s="171"/>
      <c r="E338" s="172"/>
      <c r="F338" s="173"/>
      <c r="G338" s="174"/>
      <c r="H338" s="174"/>
      <c r="I338" s="174"/>
      <c r="J338" s="175"/>
      <c r="K338" s="176"/>
      <c r="L338" s="176"/>
      <c r="M338" s="176"/>
      <c r="N338" s="176"/>
      <c r="O338" s="176"/>
      <c r="P338" s="176"/>
      <c r="Q338" s="177"/>
      <c r="R338" s="178"/>
      <c r="S338" s="178"/>
      <c r="T338" s="505"/>
      <c r="U338" s="179"/>
      <c r="V338" s="179"/>
      <c r="W338" s="179"/>
      <c r="X338" s="179"/>
      <c r="Y338" s="446"/>
      <c r="Z338" s="446"/>
      <c r="AA338" s="447"/>
    </row>
    <row r="339" spans="1:27" s="315" customFormat="1">
      <c r="A339" s="335"/>
      <c r="B339" s="170"/>
      <c r="C339" s="171"/>
      <c r="D339" s="171"/>
      <c r="E339" s="172"/>
      <c r="F339" s="173"/>
      <c r="G339" s="174"/>
      <c r="H339" s="174"/>
      <c r="I339" s="174"/>
      <c r="J339" s="175"/>
      <c r="K339" s="176"/>
      <c r="L339" s="176"/>
      <c r="M339" s="176"/>
      <c r="N339" s="176"/>
      <c r="O339" s="176"/>
      <c r="P339" s="176"/>
      <c r="Q339" s="177"/>
      <c r="R339" s="178"/>
      <c r="S339" s="178"/>
      <c r="T339" s="505"/>
      <c r="U339" s="179"/>
      <c r="V339" s="179"/>
      <c r="W339" s="179"/>
      <c r="X339" s="179"/>
      <c r="Y339" s="446"/>
      <c r="Z339" s="446"/>
      <c r="AA339" s="447"/>
    </row>
    <row r="340" spans="1:27" s="315" customFormat="1">
      <c r="A340" s="335"/>
      <c r="B340" s="170"/>
      <c r="C340" s="171"/>
      <c r="D340" s="171"/>
      <c r="E340" s="172"/>
      <c r="F340" s="173"/>
      <c r="G340" s="174"/>
      <c r="H340" s="174"/>
      <c r="I340" s="174"/>
      <c r="J340" s="175"/>
      <c r="K340" s="176"/>
      <c r="L340" s="176"/>
      <c r="M340" s="176"/>
      <c r="N340" s="176"/>
      <c r="O340" s="176"/>
      <c r="P340" s="176"/>
      <c r="Q340" s="177"/>
      <c r="R340" s="178"/>
      <c r="S340" s="178"/>
      <c r="T340" s="505"/>
      <c r="U340" s="179"/>
      <c r="V340" s="179"/>
      <c r="W340" s="179"/>
      <c r="X340" s="179"/>
      <c r="Y340" s="446"/>
      <c r="Z340" s="446"/>
      <c r="AA340" s="447"/>
    </row>
    <row r="341" spans="1:27" s="315" customFormat="1">
      <c r="A341" s="335"/>
      <c r="B341" s="170"/>
      <c r="C341" s="171"/>
      <c r="D341" s="171"/>
      <c r="E341" s="172"/>
      <c r="F341" s="173"/>
      <c r="G341" s="174"/>
      <c r="H341" s="174"/>
      <c r="I341" s="174"/>
      <c r="J341" s="175"/>
      <c r="K341" s="176"/>
      <c r="L341" s="176"/>
      <c r="M341" s="176"/>
      <c r="N341" s="176"/>
      <c r="O341" s="176"/>
      <c r="P341" s="176"/>
      <c r="Q341" s="177"/>
      <c r="R341" s="178"/>
      <c r="S341" s="178"/>
      <c r="T341" s="505"/>
      <c r="U341" s="179"/>
      <c r="V341" s="179"/>
      <c r="W341" s="179"/>
      <c r="X341" s="179"/>
      <c r="Y341" s="446"/>
      <c r="Z341" s="446"/>
      <c r="AA341" s="447"/>
    </row>
    <row r="342" spans="1:27" s="315" customFormat="1">
      <c r="A342" s="335"/>
      <c r="B342" s="170"/>
      <c r="C342" s="171"/>
      <c r="D342" s="171"/>
      <c r="E342" s="172"/>
      <c r="F342" s="173"/>
      <c r="G342" s="174"/>
      <c r="H342" s="174"/>
      <c r="I342" s="174"/>
      <c r="J342" s="175"/>
      <c r="K342" s="176"/>
      <c r="L342" s="176"/>
      <c r="M342" s="176"/>
      <c r="N342" s="176"/>
      <c r="O342" s="176"/>
      <c r="P342" s="176"/>
      <c r="Q342" s="177"/>
      <c r="R342" s="178"/>
      <c r="S342" s="178"/>
      <c r="T342" s="505"/>
      <c r="U342" s="179"/>
      <c r="V342" s="179"/>
      <c r="W342" s="179"/>
      <c r="X342" s="179"/>
      <c r="Y342" s="446"/>
      <c r="Z342" s="446"/>
      <c r="AA342" s="447"/>
    </row>
    <row r="343" spans="1:27" s="315" customFormat="1">
      <c r="A343" s="335"/>
      <c r="B343" s="170"/>
      <c r="C343" s="171"/>
      <c r="D343" s="171"/>
      <c r="E343" s="172"/>
      <c r="F343" s="173"/>
      <c r="G343" s="174"/>
      <c r="H343" s="174"/>
      <c r="I343" s="174"/>
      <c r="J343" s="175"/>
      <c r="K343" s="176"/>
      <c r="L343" s="176"/>
      <c r="M343" s="176"/>
      <c r="N343" s="176"/>
      <c r="O343" s="176"/>
      <c r="P343" s="176"/>
      <c r="Q343" s="177"/>
      <c r="R343" s="178"/>
      <c r="S343" s="178"/>
      <c r="T343" s="505"/>
      <c r="U343" s="179"/>
      <c r="V343" s="179"/>
      <c r="W343" s="179"/>
      <c r="X343" s="179"/>
      <c r="Y343" s="446"/>
      <c r="Z343" s="446"/>
      <c r="AA343" s="447"/>
    </row>
    <row r="344" spans="1:27" s="315" customFormat="1">
      <c r="A344" s="335"/>
      <c r="B344" s="170"/>
      <c r="C344" s="171"/>
      <c r="D344" s="171"/>
      <c r="E344" s="172"/>
      <c r="F344" s="173"/>
      <c r="G344" s="174"/>
      <c r="H344" s="174"/>
      <c r="I344" s="174"/>
      <c r="J344" s="175"/>
      <c r="K344" s="176"/>
      <c r="L344" s="176"/>
      <c r="M344" s="176"/>
      <c r="N344" s="176"/>
      <c r="O344" s="176"/>
      <c r="P344" s="176"/>
      <c r="Q344" s="177"/>
      <c r="R344" s="178"/>
      <c r="S344" s="178"/>
      <c r="T344" s="505"/>
      <c r="U344" s="179"/>
      <c r="V344" s="179"/>
      <c r="W344" s="179"/>
      <c r="X344" s="179"/>
      <c r="Y344" s="446"/>
      <c r="Z344" s="446"/>
      <c r="AA344" s="447"/>
    </row>
    <row r="345" spans="1:27" s="315" customFormat="1">
      <c r="A345" s="335"/>
      <c r="B345" s="170"/>
      <c r="C345" s="171"/>
      <c r="D345" s="171"/>
      <c r="E345" s="172"/>
      <c r="F345" s="173"/>
      <c r="G345" s="174"/>
      <c r="H345" s="174"/>
      <c r="I345" s="174"/>
      <c r="J345" s="175"/>
      <c r="K345" s="176"/>
      <c r="L345" s="176"/>
      <c r="M345" s="176"/>
      <c r="N345" s="176"/>
      <c r="O345" s="176"/>
      <c r="P345" s="176"/>
      <c r="Q345" s="177"/>
      <c r="R345" s="178"/>
      <c r="S345" s="178"/>
      <c r="T345" s="505"/>
      <c r="U345" s="179"/>
      <c r="V345" s="179"/>
      <c r="W345" s="179"/>
      <c r="X345" s="179"/>
      <c r="Y345" s="446"/>
      <c r="Z345" s="446"/>
      <c r="AA345" s="447"/>
    </row>
    <row r="346" spans="1:27" s="315" customFormat="1">
      <c r="A346" s="335"/>
      <c r="B346" s="170"/>
      <c r="C346" s="171"/>
      <c r="D346" s="171"/>
      <c r="E346" s="172"/>
      <c r="F346" s="173"/>
      <c r="G346" s="174"/>
      <c r="H346" s="174"/>
      <c r="I346" s="174"/>
      <c r="J346" s="175"/>
      <c r="K346" s="176"/>
      <c r="L346" s="176"/>
      <c r="M346" s="176"/>
      <c r="N346" s="176"/>
      <c r="O346" s="176"/>
      <c r="P346" s="176"/>
      <c r="Q346" s="177"/>
      <c r="R346" s="178"/>
      <c r="S346" s="178"/>
      <c r="T346" s="505"/>
      <c r="U346" s="179"/>
      <c r="V346" s="179"/>
      <c r="W346" s="179"/>
      <c r="X346" s="179"/>
      <c r="Y346" s="446"/>
      <c r="Z346" s="446"/>
      <c r="AA346" s="447"/>
    </row>
    <row r="347" spans="1:27" s="315" customFormat="1">
      <c r="A347" s="335"/>
      <c r="B347" s="170"/>
      <c r="C347" s="171"/>
      <c r="D347" s="171"/>
      <c r="E347" s="172"/>
      <c r="F347" s="173"/>
      <c r="G347" s="174"/>
      <c r="H347" s="174"/>
      <c r="I347" s="174"/>
      <c r="J347" s="175"/>
      <c r="K347" s="176"/>
      <c r="L347" s="176"/>
      <c r="M347" s="176"/>
      <c r="N347" s="176"/>
      <c r="O347" s="176"/>
      <c r="P347" s="176"/>
      <c r="Q347" s="177"/>
      <c r="R347" s="178"/>
      <c r="S347" s="178"/>
      <c r="T347" s="505"/>
      <c r="U347" s="179"/>
      <c r="V347" s="179"/>
      <c r="W347" s="179"/>
      <c r="X347" s="179"/>
      <c r="Y347" s="446"/>
      <c r="Z347" s="446"/>
      <c r="AA347" s="447"/>
    </row>
    <row r="348" spans="1:27" s="315" customFormat="1">
      <c r="A348" s="335"/>
      <c r="B348" s="170"/>
      <c r="C348" s="171"/>
      <c r="D348" s="171"/>
      <c r="E348" s="172"/>
      <c r="F348" s="173"/>
      <c r="G348" s="174"/>
      <c r="H348" s="174"/>
      <c r="I348" s="174"/>
      <c r="J348" s="175"/>
      <c r="K348" s="176"/>
      <c r="L348" s="176"/>
      <c r="M348" s="176"/>
      <c r="N348" s="176"/>
      <c r="O348" s="176"/>
      <c r="P348" s="176"/>
      <c r="Q348" s="177"/>
      <c r="R348" s="178"/>
      <c r="S348" s="178"/>
      <c r="T348" s="505"/>
      <c r="U348" s="179"/>
      <c r="V348" s="179"/>
      <c r="W348" s="179"/>
      <c r="X348" s="179"/>
      <c r="Y348" s="446"/>
      <c r="Z348" s="446"/>
      <c r="AA348" s="447"/>
    </row>
    <row r="349" spans="1:27" s="315" customFormat="1">
      <c r="A349" s="335"/>
      <c r="B349" s="170"/>
      <c r="C349" s="171"/>
      <c r="D349" s="171"/>
      <c r="E349" s="172"/>
      <c r="F349" s="173"/>
      <c r="G349" s="174"/>
      <c r="H349" s="174"/>
      <c r="I349" s="174"/>
      <c r="J349" s="175"/>
      <c r="K349" s="176"/>
      <c r="L349" s="176"/>
      <c r="M349" s="176"/>
      <c r="N349" s="176"/>
      <c r="O349" s="176"/>
      <c r="P349" s="176"/>
      <c r="Q349" s="177"/>
      <c r="R349" s="178"/>
      <c r="S349" s="178"/>
      <c r="T349" s="505"/>
      <c r="U349" s="179"/>
      <c r="V349" s="179"/>
      <c r="W349" s="179"/>
      <c r="X349" s="179"/>
      <c r="Y349" s="446"/>
      <c r="Z349" s="446"/>
      <c r="AA349" s="447"/>
    </row>
    <row r="350" spans="1:27" s="315" customFormat="1">
      <c r="A350" s="335"/>
      <c r="B350" s="170"/>
      <c r="C350" s="171"/>
      <c r="D350" s="171"/>
      <c r="E350" s="172"/>
      <c r="F350" s="173"/>
      <c r="G350" s="174"/>
      <c r="H350" s="174"/>
      <c r="I350" s="174"/>
      <c r="J350" s="175"/>
      <c r="K350" s="176"/>
      <c r="L350" s="176"/>
      <c r="M350" s="176"/>
      <c r="N350" s="176"/>
      <c r="O350" s="176"/>
      <c r="P350" s="176"/>
      <c r="Q350" s="177"/>
      <c r="R350" s="178"/>
      <c r="S350" s="178"/>
      <c r="T350" s="505"/>
      <c r="U350" s="179"/>
      <c r="V350" s="179"/>
      <c r="W350" s="179"/>
      <c r="X350" s="179"/>
      <c r="Y350" s="446"/>
      <c r="Z350" s="446"/>
      <c r="AA350" s="447"/>
    </row>
    <row r="351" spans="1:27" s="315" customFormat="1">
      <c r="A351" s="335"/>
      <c r="B351" s="170"/>
      <c r="C351" s="171"/>
      <c r="D351" s="171"/>
      <c r="E351" s="172"/>
      <c r="F351" s="173"/>
      <c r="G351" s="174"/>
      <c r="H351" s="174"/>
      <c r="I351" s="174"/>
      <c r="J351" s="175"/>
      <c r="K351" s="176"/>
      <c r="L351" s="176"/>
      <c r="M351" s="176"/>
      <c r="N351" s="176"/>
      <c r="O351" s="176"/>
      <c r="P351" s="176"/>
      <c r="Q351" s="177"/>
      <c r="R351" s="178"/>
      <c r="S351" s="178"/>
      <c r="T351" s="505"/>
      <c r="U351" s="179"/>
      <c r="V351" s="179"/>
      <c r="W351" s="179"/>
      <c r="X351" s="179"/>
      <c r="Y351" s="446"/>
      <c r="Z351" s="446"/>
      <c r="AA351" s="447"/>
    </row>
    <row r="352" spans="1:27" s="315" customFormat="1">
      <c r="A352" s="335"/>
      <c r="B352" s="170"/>
      <c r="C352" s="171"/>
      <c r="D352" s="171"/>
      <c r="E352" s="172"/>
      <c r="F352" s="173"/>
      <c r="G352" s="174"/>
      <c r="H352" s="174"/>
      <c r="I352" s="174"/>
      <c r="J352" s="175"/>
      <c r="K352" s="176"/>
      <c r="L352" s="176"/>
      <c r="M352" s="176"/>
      <c r="N352" s="176"/>
      <c r="O352" s="176"/>
      <c r="P352" s="176"/>
      <c r="Q352" s="177"/>
      <c r="R352" s="178"/>
      <c r="S352" s="178"/>
      <c r="T352" s="505"/>
      <c r="U352" s="179"/>
      <c r="V352" s="179"/>
      <c r="W352" s="179"/>
      <c r="X352" s="179"/>
      <c r="Y352" s="446"/>
      <c r="Z352" s="446"/>
      <c r="AA352" s="447"/>
    </row>
    <row r="353" spans="1:27" s="315" customFormat="1">
      <c r="A353" s="335"/>
      <c r="B353" s="170"/>
      <c r="C353" s="171"/>
      <c r="D353" s="171"/>
      <c r="E353" s="172"/>
      <c r="F353" s="173"/>
      <c r="G353" s="174"/>
      <c r="H353" s="174"/>
      <c r="I353" s="174"/>
      <c r="J353" s="175"/>
      <c r="K353" s="176"/>
      <c r="L353" s="176"/>
      <c r="M353" s="176"/>
      <c r="N353" s="176"/>
      <c r="O353" s="176"/>
      <c r="P353" s="176"/>
      <c r="Q353" s="177"/>
      <c r="R353" s="178"/>
      <c r="S353" s="178"/>
      <c r="T353" s="505"/>
      <c r="U353" s="179"/>
      <c r="V353" s="179"/>
      <c r="W353" s="179"/>
      <c r="X353" s="179"/>
      <c r="Y353" s="446"/>
      <c r="Z353" s="446"/>
      <c r="AA353" s="447"/>
    </row>
    <row r="354" spans="1:27" s="315" customFormat="1">
      <c r="A354" s="335"/>
      <c r="B354" s="170"/>
      <c r="C354" s="171"/>
      <c r="D354" s="171"/>
      <c r="E354" s="172"/>
      <c r="F354" s="173"/>
      <c r="G354" s="174"/>
      <c r="H354" s="174"/>
      <c r="I354" s="174"/>
      <c r="J354" s="175"/>
      <c r="K354" s="176"/>
      <c r="L354" s="176"/>
      <c r="M354" s="176"/>
      <c r="N354" s="176"/>
      <c r="O354" s="176"/>
      <c r="P354" s="176"/>
      <c r="Q354" s="177"/>
      <c r="R354" s="178"/>
      <c r="S354" s="178"/>
      <c r="T354" s="505"/>
      <c r="U354" s="179"/>
      <c r="V354" s="179"/>
      <c r="W354" s="179"/>
      <c r="X354" s="179"/>
      <c r="Y354" s="446"/>
      <c r="Z354" s="446"/>
      <c r="AA354" s="447"/>
    </row>
    <row r="355" spans="1:27" s="315" customFormat="1">
      <c r="A355" s="335"/>
      <c r="B355" s="170"/>
      <c r="C355" s="171"/>
      <c r="D355" s="171"/>
      <c r="E355" s="172"/>
      <c r="F355" s="173"/>
      <c r="G355" s="174"/>
      <c r="H355" s="174"/>
      <c r="I355" s="174"/>
      <c r="J355" s="175"/>
      <c r="K355" s="176"/>
      <c r="L355" s="176"/>
      <c r="M355" s="176"/>
      <c r="N355" s="176"/>
      <c r="O355" s="176"/>
      <c r="P355" s="176"/>
      <c r="Q355" s="177"/>
      <c r="R355" s="178"/>
      <c r="S355" s="178"/>
      <c r="T355" s="505"/>
      <c r="U355" s="179"/>
      <c r="V355" s="179"/>
      <c r="W355" s="179"/>
      <c r="X355" s="179"/>
      <c r="Y355" s="446"/>
      <c r="Z355" s="446"/>
      <c r="AA355" s="447"/>
    </row>
    <row r="356" spans="1:27" s="315" customFormat="1">
      <c r="A356" s="335"/>
      <c r="B356" s="170"/>
      <c r="C356" s="171"/>
      <c r="D356" s="171"/>
      <c r="E356" s="172"/>
      <c r="F356" s="173"/>
      <c r="G356" s="174"/>
      <c r="H356" s="174"/>
      <c r="I356" s="174"/>
      <c r="J356" s="175"/>
      <c r="K356" s="176"/>
      <c r="L356" s="176"/>
      <c r="M356" s="176"/>
      <c r="N356" s="176"/>
      <c r="O356" s="176"/>
      <c r="P356" s="176"/>
      <c r="Q356" s="177"/>
      <c r="R356" s="178"/>
      <c r="S356" s="178"/>
      <c r="T356" s="505"/>
      <c r="U356" s="179"/>
      <c r="V356" s="179"/>
      <c r="W356" s="179"/>
      <c r="X356" s="179"/>
      <c r="Y356" s="446"/>
      <c r="Z356" s="446"/>
      <c r="AA356" s="447"/>
    </row>
    <row r="357" spans="1:27" s="315" customFormat="1">
      <c r="A357" s="335"/>
      <c r="B357" s="170"/>
      <c r="C357" s="171"/>
      <c r="D357" s="171"/>
      <c r="E357" s="172"/>
      <c r="F357" s="173"/>
      <c r="G357" s="174"/>
      <c r="H357" s="174"/>
      <c r="I357" s="174"/>
      <c r="J357" s="175"/>
      <c r="K357" s="176"/>
      <c r="L357" s="176"/>
      <c r="M357" s="176"/>
      <c r="N357" s="176"/>
      <c r="O357" s="176"/>
      <c r="P357" s="176"/>
      <c r="Q357" s="177"/>
      <c r="R357" s="178"/>
      <c r="S357" s="178"/>
      <c r="T357" s="505"/>
      <c r="U357" s="179"/>
      <c r="V357" s="179"/>
      <c r="W357" s="179"/>
      <c r="X357" s="179"/>
      <c r="Y357" s="446"/>
      <c r="Z357" s="446"/>
      <c r="AA357" s="447"/>
    </row>
    <row r="358" spans="1:27" s="315" customFormat="1">
      <c r="A358" s="335"/>
      <c r="B358" s="170"/>
      <c r="C358" s="171"/>
      <c r="D358" s="171"/>
      <c r="E358" s="172"/>
      <c r="F358" s="173"/>
      <c r="G358" s="174"/>
      <c r="H358" s="174"/>
      <c r="I358" s="174"/>
      <c r="J358" s="175"/>
      <c r="K358" s="176"/>
      <c r="L358" s="176"/>
      <c r="M358" s="176"/>
      <c r="N358" s="176"/>
      <c r="O358" s="176"/>
      <c r="P358" s="176"/>
      <c r="Q358" s="177"/>
      <c r="R358" s="178"/>
      <c r="S358" s="178"/>
      <c r="T358" s="505"/>
      <c r="U358" s="179"/>
      <c r="V358" s="179"/>
      <c r="W358" s="179"/>
      <c r="X358" s="179"/>
      <c r="Y358" s="446"/>
      <c r="Z358" s="446"/>
      <c r="AA358" s="447"/>
    </row>
    <row r="359" spans="1:27" s="315" customFormat="1">
      <c r="A359" s="335"/>
      <c r="B359" s="170"/>
      <c r="C359" s="171"/>
      <c r="D359" s="171"/>
      <c r="E359" s="172"/>
      <c r="F359" s="173"/>
      <c r="G359" s="174"/>
      <c r="H359" s="174"/>
      <c r="I359" s="174"/>
      <c r="J359" s="175"/>
      <c r="K359" s="176"/>
      <c r="L359" s="176"/>
      <c r="M359" s="176"/>
      <c r="N359" s="176"/>
      <c r="O359" s="176"/>
      <c r="P359" s="176"/>
      <c r="Q359" s="177"/>
      <c r="R359" s="178"/>
      <c r="S359" s="178"/>
      <c r="T359" s="505"/>
      <c r="U359" s="179"/>
      <c r="V359" s="179"/>
      <c r="W359" s="179"/>
      <c r="X359" s="179"/>
      <c r="Y359" s="446"/>
      <c r="Z359" s="446"/>
      <c r="AA359" s="447"/>
    </row>
    <row r="360" spans="1:27" s="315" customFormat="1">
      <c r="A360" s="335"/>
      <c r="B360" s="170"/>
      <c r="C360" s="171"/>
      <c r="D360" s="171"/>
      <c r="E360" s="172"/>
      <c r="F360" s="173"/>
      <c r="G360" s="174"/>
      <c r="H360" s="174"/>
      <c r="I360" s="174"/>
      <c r="J360" s="175"/>
      <c r="K360" s="176"/>
      <c r="L360" s="176"/>
      <c r="M360" s="176"/>
      <c r="N360" s="176"/>
      <c r="O360" s="176"/>
      <c r="P360" s="176"/>
      <c r="Q360" s="177"/>
      <c r="R360" s="178"/>
      <c r="S360" s="178"/>
      <c r="T360" s="505"/>
      <c r="U360" s="179"/>
      <c r="V360" s="179"/>
      <c r="W360" s="179"/>
      <c r="X360" s="179"/>
      <c r="Y360" s="446"/>
      <c r="Z360" s="446"/>
      <c r="AA360" s="447"/>
    </row>
    <row r="361" spans="1:27" s="315" customFormat="1">
      <c r="A361" s="335"/>
      <c r="B361" s="170"/>
      <c r="C361" s="171"/>
      <c r="D361" s="171"/>
      <c r="E361" s="172"/>
      <c r="F361" s="173"/>
      <c r="G361" s="174"/>
      <c r="H361" s="174"/>
      <c r="I361" s="174"/>
      <c r="J361" s="175"/>
      <c r="K361" s="176"/>
      <c r="L361" s="176"/>
      <c r="M361" s="176"/>
      <c r="N361" s="176"/>
      <c r="O361" s="176"/>
      <c r="P361" s="176"/>
      <c r="Q361" s="177"/>
      <c r="R361" s="178"/>
      <c r="S361" s="178"/>
      <c r="T361" s="505"/>
      <c r="U361" s="179"/>
      <c r="V361" s="179"/>
      <c r="W361" s="179"/>
      <c r="X361" s="179"/>
      <c r="Y361" s="446"/>
      <c r="Z361" s="446"/>
      <c r="AA361" s="447"/>
    </row>
    <row r="362" spans="1:27" s="315" customFormat="1">
      <c r="A362" s="335"/>
      <c r="B362" s="170"/>
      <c r="C362" s="171"/>
      <c r="D362" s="171"/>
      <c r="E362" s="172"/>
      <c r="F362" s="173"/>
      <c r="G362" s="174"/>
      <c r="H362" s="174"/>
      <c r="I362" s="174"/>
      <c r="J362" s="175"/>
      <c r="K362" s="176"/>
      <c r="L362" s="176"/>
      <c r="M362" s="176"/>
      <c r="N362" s="176"/>
      <c r="O362" s="176"/>
      <c r="P362" s="176"/>
      <c r="Q362" s="177"/>
      <c r="R362" s="178"/>
      <c r="S362" s="178"/>
      <c r="T362" s="505"/>
      <c r="U362" s="179"/>
      <c r="V362" s="179"/>
      <c r="W362" s="179"/>
      <c r="X362" s="179"/>
      <c r="Y362" s="446"/>
      <c r="Z362" s="446"/>
      <c r="AA362" s="447"/>
    </row>
    <row r="363" spans="1:27" s="315" customFormat="1">
      <c r="A363" s="335"/>
      <c r="B363" s="170"/>
      <c r="C363" s="171"/>
      <c r="D363" s="171"/>
      <c r="E363" s="172"/>
      <c r="F363" s="173"/>
      <c r="G363" s="174"/>
      <c r="H363" s="174"/>
      <c r="I363" s="174"/>
      <c r="J363" s="175"/>
      <c r="K363" s="176"/>
      <c r="L363" s="176"/>
      <c r="M363" s="176"/>
      <c r="N363" s="176"/>
      <c r="O363" s="176"/>
      <c r="P363" s="176"/>
      <c r="Q363" s="177"/>
      <c r="R363" s="178"/>
      <c r="S363" s="178"/>
      <c r="T363" s="505"/>
      <c r="U363" s="179"/>
      <c r="V363" s="179"/>
      <c r="W363" s="179"/>
      <c r="X363" s="179"/>
      <c r="Y363" s="446"/>
      <c r="Z363" s="446"/>
      <c r="AA363" s="447"/>
    </row>
  </sheetData>
  <sheetProtection sort="0" autoFilter="0"/>
  <autoFilter ref="A1:DY322">
    <filterColumn colId="18"/>
  </autoFilter>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sheetPr>
    <tabColor theme="9" tint="0.79998168889431442"/>
  </sheetPr>
  <dimension ref="B1:XDM10"/>
  <sheetViews>
    <sheetView zoomScale="70" zoomScaleNormal="70" workbookViewId="0">
      <pane xSplit="5" ySplit="3" topLeftCell="F4" activePane="bottomRight" state="frozen"/>
      <selection pane="topRight" activeCell="F1" sqref="F1"/>
      <selection pane="bottomLeft" activeCell="A3" sqref="A3"/>
      <selection pane="bottomRight" activeCell="B11" sqref="B11"/>
    </sheetView>
  </sheetViews>
  <sheetFormatPr defaultRowHeight="15.75" outlineLevelRow="1" outlineLevelCol="1"/>
  <cols>
    <col min="1" max="1" width="3" style="81" customWidth="1"/>
    <col min="2" max="2" width="28.85546875" style="89" customWidth="1"/>
    <col min="3" max="3" width="40.85546875" style="89" customWidth="1"/>
    <col min="4" max="4" width="10.85546875" style="90" customWidth="1"/>
    <col min="5" max="5" width="12" style="90" customWidth="1"/>
    <col min="6" max="6" width="19.28515625" style="90" customWidth="1"/>
    <col min="7" max="7" width="16.28515625" style="91" hidden="1" customWidth="1"/>
    <col min="8" max="8" width="13.5703125" style="90" customWidth="1"/>
    <col min="9" max="9" width="54.85546875" style="92" customWidth="1"/>
    <col min="10" max="10" width="27.85546875" style="93" customWidth="1"/>
    <col min="11" max="11" width="13" style="90" hidden="1" customWidth="1" outlineLevel="1"/>
    <col min="12" max="17" width="11.5703125" style="90" hidden="1" customWidth="1" outlineLevel="1"/>
    <col min="18" max="18" width="14.7109375" style="94" hidden="1" customWidth="1" outlineLevel="1"/>
    <col min="19" max="19" width="8.140625" style="90" hidden="1" customWidth="1" outlineLevel="1"/>
    <col min="20" max="20" width="13" style="93" customWidth="1" collapsed="1"/>
    <col min="21" max="21" width="4.28515625" style="81" customWidth="1"/>
    <col min="22" max="16384" width="9.140625" style="81"/>
  </cols>
  <sheetData>
    <row r="1" spans="2:16341" ht="28.5" customHeight="1" thickBot="1"/>
    <row r="2" spans="2:16341" s="105" customFormat="1" ht="101.25" customHeight="1" thickBot="1">
      <c r="B2" s="117" t="s">
        <v>70</v>
      </c>
      <c r="C2" s="115" t="s">
        <v>36</v>
      </c>
      <c r="D2" s="115" t="s">
        <v>37</v>
      </c>
      <c r="E2" s="126" t="s">
        <v>384</v>
      </c>
      <c r="F2" s="116" t="s">
        <v>1713</v>
      </c>
      <c r="G2" s="115" t="s">
        <v>221</v>
      </c>
      <c r="H2" s="115" t="s">
        <v>129</v>
      </c>
      <c r="I2" s="115" t="s">
        <v>176</v>
      </c>
      <c r="J2" s="118" t="s">
        <v>71</v>
      </c>
      <c r="K2" s="115" t="s">
        <v>175</v>
      </c>
      <c r="L2" s="115" t="s">
        <v>210</v>
      </c>
      <c r="M2" s="115" t="s">
        <v>211</v>
      </c>
      <c r="N2" s="115" t="s">
        <v>212</v>
      </c>
      <c r="O2" s="115" t="s">
        <v>207</v>
      </c>
      <c r="P2" s="115" t="s">
        <v>208</v>
      </c>
      <c r="Q2" s="115" t="s">
        <v>209</v>
      </c>
      <c r="R2" s="119" t="s">
        <v>72</v>
      </c>
      <c r="S2" s="115" t="s">
        <v>370</v>
      </c>
      <c r="T2" s="120" t="s">
        <v>788</v>
      </c>
    </row>
    <row r="3" spans="2:16341" s="95" customFormat="1" ht="21.75" customHeight="1" thickBot="1">
      <c r="B3" s="121" t="s">
        <v>1686</v>
      </c>
      <c r="C3" s="122"/>
      <c r="D3" s="122"/>
      <c r="E3" s="129"/>
      <c r="F3" s="123"/>
      <c r="G3" s="122"/>
      <c r="H3" s="122"/>
      <c r="I3" s="122"/>
      <c r="J3" s="124"/>
      <c r="K3" s="79"/>
      <c r="L3" s="79"/>
      <c r="M3" s="79"/>
      <c r="N3" s="79"/>
      <c r="O3" s="79"/>
      <c r="P3" s="79"/>
      <c r="Q3" s="79"/>
      <c r="R3" s="96"/>
      <c r="S3" s="79"/>
      <c r="T3" s="125"/>
    </row>
    <row r="4" spans="2:16341" ht="132.75" customHeight="1" outlineLevel="1">
      <c r="B4" s="84" t="s">
        <v>61</v>
      </c>
      <c r="C4" s="85"/>
      <c r="D4" s="86" t="s">
        <v>1</v>
      </c>
      <c r="E4" s="130" t="s">
        <v>1698</v>
      </c>
      <c r="F4" s="127">
        <v>947005</v>
      </c>
      <c r="G4" s="97" t="s">
        <v>1696</v>
      </c>
      <c r="H4" s="100" t="s">
        <v>131</v>
      </c>
      <c r="I4" s="98" t="s">
        <v>1718</v>
      </c>
      <c r="J4" s="82">
        <v>8693807227835</v>
      </c>
      <c r="K4" s="86" t="s">
        <v>1711</v>
      </c>
      <c r="L4" s="86" t="s">
        <v>1711</v>
      </c>
      <c r="M4" s="86" t="s">
        <v>1711</v>
      </c>
      <c r="N4" s="86" t="s">
        <v>1711</v>
      </c>
      <c r="O4" s="86" t="s">
        <v>1711</v>
      </c>
      <c r="P4" s="86" t="s">
        <v>1711</v>
      </c>
      <c r="Q4" s="86" t="s">
        <v>1711</v>
      </c>
      <c r="R4" s="99" t="s">
        <v>1711</v>
      </c>
      <c r="S4" s="86" t="s">
        <v>1711</v>
      </c>
      <c r="T4" s="106">
        <v>1990</v>
      </c>
      <c r="V4" s="139"/>
    </row>
    <row r="5" spans="2:16341" ht="132.75" customHeight="1" outlineLevel="1">
      <c r="B5" s="84" t="s">
        <v>61</v>
      </c>
      <c r="C5" s="85"/>
      <c r="D5" s="86" t="s">
        <v>1</v>
      </c>
      <c r="E5" s="130" t="s">
        <v>1695</v>
      </c>
      <c r="F5" s="127">
        <v>947008</v>
      </c>
      <c r="G5" s="97" t="s">
        <v>1697</v>
      </c>
      <c r="H5" s="100" t="s">
        <v>131</v>
      </c>
      <c r="I5" s="98" t="s">
        <v>1717</v>
      </c>
      <c r="J5" s="82">
        <v>8693807227781</v>
      </c>
      <c r="K5" s="86" t="s">
        <v>1711</v>
      </c>
      <c r="L5" s="86" t="s">
        <v>1711</v>
      </c>
      <c r="M5" s="86" t="s">
        <v>1711</v>
      </c>
      <c r="N5" s="86" t="s">
        <v>1711</v>
      </c>
      <c r="O5" s="86" t="s">
        <v>1711</v>
      </c>
      <c r="P5" s="86" t="s">
        <v>1711</v>
      </c>
      <c r="Q5" s="86" t="s">
        <v>1711</v>
      </c>
      <c r="R5" s="99" t="s">
        <v>1711</v>
      </c>
      <c r="S5" s="86" t="s">
        <v>1711</v>
      </c>
      <c r="T5" s="106">
        <v>1790</v>
      </c>
    </row>
    <row r="6" spans="2:16341" ht="132.75" customHeight="1" outlineLevel="1">
      <c r="B6" s="84" t="s">
        <v>1641</v>
      </c>
      <c r="C6" s="85"/>
      <c r="D6" s="86" t="s">
        <v>1</v>
      </c>
      <c r="E6" s="130" t="s">
        <v>1643</v>
      </c>
      <c r="F6" s="127">
        <v>947016</v>
      </c>
      <c r="G6" s="97" t="s">
        <v>1642</v>
      </c>
      <c r="H6" s="86" t="s">
        <v>130</v>
      </c>
      <c r="I6" s="98" t="s">
        <v>1672</v>
      </c>
      <c r="J6" s="82">
        <v>8693807227439</v>
      </c>
      <c r="K6" s="86">
        <v>48</v>
      </c>
      <c r="L6" s="86">
        <v>6.3</v>
      </c>
      <c r="M6" s="86">
        <v>13.5</v>
      </c>
      <c r="N6" s="86">
        <v>3.5</v>
      </c>
      <c r="O6" s="86">
        <v>46</v>
      </c>
      <c r="P6" s="86">
        <v>30</v>
      </c>
      <c r="Q6" s="86">
        <v>15.5</v>
      </c>
      <c r="R6" s="99">
        <v>2.1389999999999999E-2</v>
      </c>
      <c r="S6" s="86">
        <v>4.55</v>
      </c>
      <c r="T6" s="106">
        <v>999</v>
      </c>
    </row>
    <row r="7" spans="2:16341" s="102" customFormat="1" ht="120.75" customHeight="1" outlineLevel="1">
      <c r="B7" s="107" t="s">
        <v>469</v>
      </c>
      <c r="C7" s="86"/>
      <c r="D7" s="86" t="s">
        <v>1</v>
      </c>
      <c r="E7" s="130" t="s">
        <v>95</v>
      </c>
      <c r="F7" s="127">
        <v>947025</v>
      </c>
      <c r="G7" s="86" t="s">
        <v>279</v>
      </c>
      <c r="H7" s="86" t="s">
        <v>130</v>
      </c>
      <c r="I7" s="98" t="s">
        <v>68</v>
      </c>
      <c r="J7" s="101">
        <v>8693807208469</v>
      </c>
      <c r="K7" s="103">
        <v>2</v>
      </c>
      <c r="L7" s="103">
        <v>32.5</v>
      </c>
      <c r="M7" s="103">
        <v>36.5</v>
      </c>
      <c r="N7" s="103">
        <v>45</v>
      </c>
      <c r="O7" s="103">
        <v>36.5</v>
      </c>
      <c r="P7" s="103">
        <v>65</v>
      </c>
      <c r="Q7" s="103">
        <v>45.5</v>
      </c>
      <c r="R7" s="114">
        <v>0.10794875</v>
      </c>
      <c r="S7" s="114">
        <v>12.49</v>
      </c>
      <c r="T7" s="106">
        <v>2999</v>
      </c>
      <c r="U7" s="88"/>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c r="IU7" s="80"/>
      <c r="IV7" s="80"/>
      <c r="IW7" s="80"/>
      <c r="IX7" s="80"/>
      <c r="IY7" s="80"/>
      <c r="IZ7" s="80"/>
      <c r="JA7" s="80"/>
      <c r="JB7" s="80"/>
      <c r="JC7" s="80"/>
      <c r="JD7" s="80"/>
      <c r="JE7" s="80"/>
      <c r="JF7" s="80"/>
      <c r="JG7" s="80"/>
      <c r="JH7" s="80"/>
      <c r="JI7" s="80"/>
      <c r="JJ7" s="80"/>
      <c r="JK7" s="80"/>
      <c r="JL7" s="80"/>
      <c r="JM7" s="80"/>
      <c r="JN7" s="80"/>
      <c r="JO7" s="80"/>
      <c r="JP7" s="80"/>
      <c r="JQ7" s="80"/>
      <c r="JR7" s="80"/>
      <c r="JS7" s="80"/>
      <c r="JT7" s="80"/>
      <c r="JU7" s="80"/>
      <c r="JV7" s="80"/>
      <c r="JW7" s="80"/>
      <c r="JX7" s="80"/>
      <c r="JY7" s="80"/>
      <c r="JZ7" s="80"/>
      <c r="KA7" s="80"/>
      <c r="KB7" s="80"/>
      <c r="KC7" s="80"/>
      <c r="KD7" s="80"/>
      <c r="KE7" s="80"/>
      <c r="KF7" s="80"/>
      <c r="KG7" s="80"/>
      <c r="KH7" s="80"/>
      <c r="KI7" s="80"/>
      <c r="KJ7" s="80"/>
      <c r="KK7" s="80"/>
      <c r="KL7" s="80"/>
      <c r="KM7" s="80"/>
      <c r="KN7" s="80"/>
      <c r="KO7" s="80"/>
      <c r="KP7" s="80"/>
      <c r="KQ7" s="80"/>
      <c r="KR7" s="80"/>
      <c r="KS7" s="80"/>
      <c r="KT7" s="80"/>
      <c r="KU7" s="80"/>
      <c r="KV7" s="80"/>
      <c r="KW7" s="80"/>
      <c r="KX7" s="80"/>
      <c r="KY7" s="80"/>
      <c r="KZ7" s="80"/>
      <c r="LA7" s="80"/>
      <c r="LB7" s="80"/>
      <c r="LC7" s="80"/>
      <c r="LD7" s="80"/>
      <c r="LE7" s="80"/>
      <c r="LF7" s="80"/>
      <c r="LG7" s="80"/>
      <c r="LH7" s="80"/>
      <c r="LI7" s="80"/>
      <c r="LJ7" s="80"/>
      <c r="LK7" s="80"/>
      <c r="LL7" s="80"/>
      <c r="LM7" s="80"/>
      <c r="LN7" s="80"/>
      <c r="LO7" s="80"/>
      <c r="LP7" s="80"/>
      <c r="LQ7" s="80"/>
      <c r="LR7" s="80"/>
      <c r="LS7" s="80"/>
      <c r="LT7" s="80"/>
      <c r="LU7" s="80"/>
      <c r="LV7" s="80"/>
      <c r="LW7" s="80"/>
      <c r="LX7" s="80"/>
      <c r="LY7" s="80"/>
      <c r="LZ7" s="80"/>
      <c r="MA7" s="80"/>
      <c r="MB7" s="80"/>
      <c r="MC7" s="80"/>
      <c r="MD7" s="80"/>
      <c r="ME7" s="80"/>
      <c r="MF7" s="80"/>
      <c r="MG7" s="80"/>
      <c r="MH7" s="80"/>
      <c r="MI7" s="80"/>
      <c r="MJ7" s="80"/>
      <c r="MK7" s="80"/>
      <c r="ML7" s="80"/>
      <c r="MM7" s="80"/>
      <c r="MN7" s="80"/>
      <c r="MO7" s="80"/>
      <c r="MP7" s="80"/>
      <c r="MQ7" s="80"/>
      <c r="MR7" s="80"/>
      <c r="MS7" s="80"/>
      <c r="MT7" s="80"/>
      <c r="MU7" s="80"/>
      <c r="MV7" s="80"/>
      <c r="MW7" s="80"/>
      <c r="MX7" s="80"/>
      <c r="MY7" s="80"/>
      <c r="MZ7" s="80"/>
      <c r="NA7" s="80"/>
      <c r="NB7" s="80"/>
      <c r="NC7" s="80"/>
      <c r="ND7" s="80"/>
      <c r="NE7" s="80"/>
      <c r="NF7" s="80"/>
      <c r="NG7" s="80"/>
      <c r="NH7" s="80"/>
      <c r="NI7" s="80"/>
      <c r="NJ7" s="80"/>
      <c r="NK7" s="80"/>
      <c r="NL7" s="80"/>
      <c r="NM7" s="80"/>
      <c r="NN7" s="80"/>
      <c r="NO7" s="80"/>
      <c r="NP7" s="80"/>
      <c r="NQ7" s="80"/>
      <c r="NR7" s="80"/>
      <c r="NS7" s="80"/>
      <c r="NT7" s="80"/>
      <c r="NU7" s="80"/>
      <c r="NV7" s="80"/>
      <c r="NW7" s="80"/>
      <c r="NX7" s="80"/>
      <c r="NY7" s="80"/>
      <c r="NZ7" s="80"/>
      <c r="OA7" s="80"/>
      <c r="OB7" s="80"/>
      <c r="OC7" s="80"/>
      <c r="OD7" s="80"/>
      <c r="OE7" s="80"/>
      <c r="OF7" s="80"/>
      <c r="OG7" s="80"/>
      <c r="OH7" s="80"/>
      <c r="OI7" s="80"/>
      <c r="OJ7" s="80"/>
      <c r="OK7" s="80"/>
      <c r="OL7" s="80"/>
      <c r="OM7" s="80"/>
      <c r="ON7" s="80"/>
      <c r="OO7" s="80"/>
      <c r="OP7" s="80"/>
      <c r="OQ7" s="80"/>
      <c r="OR7" s="80"/>
      <c r="OS7" s="80"/>
      <c r="OT7" s="80"/>
      <c r="OU7" s="80"/>
      <c r="OV7" s="80"/>
      <c r="OW7" s="80"/>
      <c r="OX7" s="80"/>
      <c r="OY7" s="80"/>
      <c r="OZ7" s="80"/>
      <c r="PA7" s="80"/>
      <c r="PB7" s="80"/>
      <c r="PC7" s="80"/>
      <c r="PD7" s="80"/>
      <c r="PE7" s="80"/>
      <c r="PF7" s="80"/>
      <c r="PG7" s="80"/>
      <c r="PH7" s="80"/>
      <c r="PI7" s="80"/>
      <c r="PJ7" s="80"/>
      <c r="PK7" s="80"/>
      <c r="PL7" s="80"/>
      <c r="PM7" s="80"/>
      <c r="PN7" s="80"/>
      <c r="PO7" s="80"/>
      <c r="PP7" s="80"/>
      <c r="PQ7" s="80"/>
      <c r="PR7" s="80"/>
      <c r="PS7" s="80"/>
      <c r="PT7" s="80"/>
      <c r="PU7" s="80"/>
      <c r="PV7" s="80"/>
      <c r="PW7" s="80"/>
      <c r="PX7" s="80"/>
      <c r="PY7" s="80"/>
      <c r="PZ7" s="80"/>
      <c r="QA7" s="80"/>
      <c r="QB7" s="80"/>
      <c r="QC7" s="80"/>
      <c r="QD7" s="80"/>
      <c r="QE7" s="80"/>
      <c r="QF7" s="80"/>
      <c r="QG7" s="80"/>
      <c r="QH7" s="80"/>
      <c r="QI7" s="80"/>
      <c r="QJ7" s="80"/>
      <c r="QK7" s="80"/>
      <c r="QL7" s="80"/>
      <c r="QM7" s="80"/>
      <c r="QN7" s="80"/>
      <c r="QO7" s="80"/>
      <c r="QP7" s="80"/>
      <c r="QQ7" s="80"/>
      <c r="QR7" s="80"/>
      <c r="QS7" s="80"/>
      <c r="QT7" s="80"/>
      <c r="QU7" s="80"/>
      <c r="QV7" s="80"/>
      <c r="QW7" s="80"/>
      <c r="QX7" s="80"/>
      <c r="QY7" s="80"/>
      <c r="QZ7" s="80"/>
      <c r="RA7" s="80"/>
      <c r="RB7" s="80"/>
      <c r="RC7" s="80"/>
      <c r="RD7" s="80"/>
      <c r="RE7" s="80"/>
      <c r="RF7" s="80"/>
      <c r="RG7" s="80"/>
      <c r="RH7" s="80"/>
      <c r="RI7" s="80"/>
      <c r="RJ7" s="80"/>
      <c r="RK7" s="80"/>
      <c r="RL7" s="80"/>
      <c r="RM7" s="80"/>
      <c r="RN7" s="80"/>
      <c r="RO7" s="80"/>
      <c r="RP7" s="80"/>
      <c r="RQ7" s="80"/>
      <c r="RR7" s="80"/>
      <c r="RS7" s="80"/>
      <c r="RT7" s="80"/>
      <c r="RU7" s="80"/>
      <c r="RV7" s="80"/>
      <c r="RW7" s="80"/>
      <c r="RX7" s="80"/>
      <c r="RY7" s="80"/>
      <c r="RZ7" s="80"/>
      <c r="SA7" s="80"/>
      <c r="SB7" s="80"/>
      <c r="SC7" s="80"/>
      <c r="SD7" s="80"/>
      <c r="SE7" s="80"/>
      <c r="SF7" s="80"/>
      <c r="SG7" s="80"/>
      <c r="SH7" s="80"/>
      <c r="SI7" s="80"/>
      <c r="SJ7" s="80"/>
      <c r="SK7" s="80"/>
      <c r="SL7" s="80"/>
      <c r="SM7" s="80"/>
      <c r="SN7" s="80"/>
      <c r="SO7" s="80"/>
      <c r="SP7" s="80"/>
      <c r="SQ7" s="80"/>
      <c r="SR7" s="80"/>
      <c r="SS7" s="80"/>
      <c r="ST7" s="80"/>
      <c r="SU7" s="80"/>
      <c r="SV7" s="80"/>
      <c r="SW7" s="80"/>
      <c r="SX7" s="80"/>
      <c r="SY7" s="80"/>
      <c r="SZ7" s="80"/>
      <c r="TA7" s="80"/>
      <c r="TB7" s="80"/>
      <c r="TC7" s="80"/>
      <c r="TD7" s="80"/>
      <c r="TE7" s="80"/>
      <c r="TF7" s="80"/>
      <c r="TG7" s="80"/>
      <c r="TH7" s="80"/>
      <c r="TI7" s="80"/>
      <c r="TJ7" s="80"/>
      <c r="TK7" s="80"/>
      <c r="TL7" s="80"/>
      <c r="TM7" s="80"/>
      <c r="TN7" s="80"/>
      <c r="TO7" s="80"/>
      <c r="TP7" s="80"/>
      <c r="TQ7" s="80"/>
      <c r="TR7" s="80"/>
      <c r="TS7" s="80"/>
      <c r="TT7" s="80"/>
      <c r="TU7" s="80"/>
      <c r="TV7" s="80"/>
      <c r="TW7" s="80"/>
      <c r="TX7" s="80"/>
      <c r="TY7" s="80"/>
      <c r="TZ7" s="80"/>
      <c r="UA7" s="80"/>
      <c r="UB7" s="80"/>
      <c r="UC7" s="80"/>
      <c r="UD7" s="80"/>
      <c r="UE7" s="80"/>
      <c r="UF7" s="80"/>
      <c r="UG7" s="80"/>
      <c r="UH7" s="80"/>
      <c r="UI7" s="80"/>
      <c r="UJ7" s="80"/>
      <c r="UK7" s="80"/>
      <c r="UL7" s="80"/>
      <c r="UM7" s="80"/>
      <c r="UN7" s="80"/>
      <c r="UO7" s="80"/>
      <c r="UP7" s="80"/>
      <c r="UQ7" s="80"/>
      <c r="UR7" s="80"/>
      <c r="US7" s="80"/>
      <c r="UT7" s="80"/>
      <c r="UU7" s="80"/>
      <c r="UV7" s="80"/>
      <c r="UW7" s="80"/>
      <c r="UX7" s="80"/>
      <c r="UY7" s="80"/>
      <c r="UZ7" s="80"/>
      <c r="VA7" s="80"/>
      <c r="VB7" s="80"/>
      <c r="VC7" s="80"/>
      <c r="VD7" s="80"/>
      <c r="VE7" s="80"/>
      <c r="VF7" s="80"/>
      <c r="VG7" s="80"/>
      <c r="VH7" s="80"/>
      <c r="VI7" s="80"/>
      <c r="VJ7" s="80"/>
      <c r="VK7" s="80"/>
      <c r="VL7" s="80"/>
      <c r="VM7" s="80"/>
      <c r="VN7" s="80"/>
      <c r="VO7" s="80"/>
      <c r="VP7" s="80"/>
      <c r="VQ7" s="80"/>
      <c r="VR7" s="80"/>
      <c r="VS7" s="80"/>
      <c r="VT7" s="80"/>
      <c r="VU7" s="80"/>
      <c r="VV7" s="80"/>
      <c r="VW7" s="80"/>
      <c r="VX7" s="80"/>
      <c r="VY7" s="80"/>
      <c r="VZ7" s="80"/>
      <c r="WA7" s="80"/>
      <c r="WB7" s="80"/>
      <c r="WC7" s="80"/>
      <c r="WD7" s="80"/>
      <c r="WE7" s="80"/>
      <c r="WF7" s="80"/>
      <c r="WG7" s="80"/>
      <c r="WH7" s="80"/>
      <c r="WI7" s="80"/>
      <c r="WJ7" s="80"/>
      <c r="WK7" s="80"/>
      <c r="WL7" s="80"/>
      <c r="WM7" s="80"/>
      <c r="WN7" s="80"/>
      <c r="WO7" s="80"/>
      <c r="WP7" s="80"/>
      <c r="WQ7" s="80"/>
      <c r="WR7" s="80"/>
      <c r="WS7" s="80"/>
      <c r="WT7" s="80"/>
      <c r="WU7" s="80"/>
      <c r="WV7" s="80"/>
      <c r="WW7" s="80"/>
      <c r="WX7" s="80"/>
      <c r="WY7" s="80"/>
      <c r="WZ7" s="80"/>
      <c r="XA7" s="80"/>
      <c r="XB7" s="80"/>
      <c r="XC7" s="80"/>
      <c r="XD7" s="80"/>
      <c r="XE7" s="80"/>
      <c r="XF7" s="80"/>
      <c r="XG7" s="80"/>
      <c r="XH7" s="80"/>
      <c r="XI7" s="80"/>
      <c r="XJ7" s="80"/>
      <c r="XK7" s="80"/>
      <c r="XL7" s="80"/>
      <c r="XM7" s="80"/>
      <c r="XN7" s="80"/>
      <c r="XO7" s="80"/>
      <c r="XP7" s="80"/>
      <c r="XQ7" s="80"/>
      <c r="XR7" s="80"/>
      <c r="XS7" s="80"/>
      <c r="XT7" s="80"/>
      <c r="XU7" s="80"/>
      <c r="XV7" s="80"/>
      <c r="XW7" s="80"/>
      <c r="XX7" s="80"/>
      <c r="XY7" s="80"/>
      <c r="XZ7" s="80"/>
      <c r="YA7" s="80"/>
      <c r="YB7" s="80"/>
      <c r="YC7" s="80"/>
      <c r="YD7" s="80"/>
      <c r="YE7" s="80"/>
      <c r="YF7" s="80"/>
      <c r="YG7" s="80"/>
      <c r="YH7" s="80"/>
      <c r="YI7" s="80"/>
      <c r="YJ7" s="80"/>
      <c r="YK7" s="80"/>
      <c r="YL7" s="80"/>
      <c r="YM7" s="80"/>
      <c r="YN7" s="80"/>
      <c r="YO7" s="80"/>
      <c r="YP7" s="80"/>
      <c r="YQ7" s="80"/>
      <c r="YR7" s="80"/>
      <c r="YS7" s="80"/>
      <c r="YT7" s="80"/>
      <c r="YU7" s="80"/>
      <c r="YV7" s="80"/>
      <c r="YW7" s="80"/>
      <c r="YX7" s="80"/>
      <c r="YY7" s="80"/>
      <c r="YZ7" s="80"/>
      <c r="ZA7" s="80"/>
      <c r="ZB7" s="80"/>
      <c r="ZC7" s="80"/>
      <c r="ZD7" s="80"/>
      <c r="ZE7" s="80"/>
      <c r="ZF7" s="80"/>
      <c r="ZG7" s="80"/>
      <c r="ZH7" s="80"/>
      <c r="ZI7" s="80"/>
      <c r="ZJ7" s="80"/>
      <c r="ZK7" s="80"/>
      <c r="ZL7" s="80"/>
      <c r="ZM7" s="80"/>
      <c r="ZN7" s="80"/>
      <c r="ZO7" s="80"/>
      <c r="ZP7" s="80"/>
      <c r="ZQ7" s="80"/>
      <c r="ZR7" s="80"/>
      <c r="ZS7" s="80"/>
      <c r="ZT7" s="80"/>
      <c r="ZU7" s="80"/>
      <c r="ZV7" s="80"/>
      <c r="ZW7" s="80"/>
      <c r="ZX7" s="80"/>
      <c r="ZY7" s="80"/>
      <c r="ZZ7" s="80"/>
      <c r="AAA7" s="80"/>
      <c r="AAB7" s="80"/>
      <c r="AAC7" s="80"/>
      <c r="AAD7" s="80"/>
      <c r="AAE7" s="80"/>
      <c r="AAF7" s="80"/>
      <c r="AAG7" s="80"/>
      <c r="AAH7" s="80"/>
      <c r="AAI7" s="80"/>
      <c r="AAJ7" s="80"/>
      <c r="AAK7" s="80"/>
      <c r="AAL7" s="80"/>
      <c r="AAM7" s="80"/>
      <c r="AAN7" s="80"/>
      <c r="AAO7" s="80"/>
      <c r="AAP7" s="80"/>
      <c r="AAQ7" s="80"/>
      <c r="AAR7" s="80"/>
      <c r="AAS7" s="80"/>
      <c r="AAT7" s="80"/>
      <c r="AAU7" s="80"/>
      <c r="AAV7" s="80"/>
      <c r="AAW7" s="80"/>
      <c r="AAX7" s="80"/>
      <c r="AAY7" s="80"/>
      <c r="AAZ7" s="80"/>
      <c r="ABA7" s="80"/>
      <c r="ABB7" s="80"/>
      <c r="ABC7" s="80"/>
      <c r="ABD7" s="80"/>
      <c r="ABE7" s="80"/>
      <c r="ABF7" s="80"/>
      <c r="ABG7" s="80"/>
      <c r="ABH7" s="80"/>
      <c r="ABI7" s="80"/>
      <c r="ABJ7" s="80"/>
      <c r="ABK7" s="80"/>
      <c r="ABL7" s="80"/>
      <c r="ABM7" s="80"/>
      <c r="ABN7" s="80"/>
      <c r="ABO7" s="80"/>
      <c r="ABP7" s="80"/>
      <c r="ABQ7" s="80"/>
      <c r="ABR7" s="80"/>
      <c r="ABS7" s="80"/>
      <c r="ABT7" s="80"/>
      <c r="ABU7" s="80"/>
      <c r="ABV7" s="80"/>
      <c r="ABW7" s="80"/>
      <c r="ABX7" s="80"/>
      <c r="ABY7" s="80"/>
      <c r="ABZ7" s="80"/>
      <c r="ACA7" s="80"/>
      <c r="ACB7" s="80"/>
      <c r="ACC7" s="80"/>
      <c r="ACD7" s="80"/>
      <c r="ACE7" s="80"/>
      <c r="ACF7" s="80"/>
      <c r="ACG7" s="80"/>
      <c r="ACH7" s="80"/>
      <c r="ACI7" s="80"/>
      <c r="ACJ7" s="80"/>
      <c r="ACK7" s="80"/>
      <c r="ACL7" s="80"/>
      <c r="ACM7" s="80"/>
      <c r="ACN7" s="80"/>
      <c r="ACO7" s="80"/>
      <c r="ACP7" s="80"/>
      <c r="ACQ7" s="80"/>
      <c r="ACR7" s="80"/>
      <c r="ACS7" s="80"/>
      <c r="ACT7" s="80"/>
      <c r="ACU7" s="80"/>
      <c r="ACV7" s="80"/>
      <c r="ACW7" s="80"/>
      <c r="ACX7" s="80"/>
      <c r="ACY7" s="80"/>
      <c r="ACZ7" s="80"/>
      <c r="ADA7" s="80"/>
      <c r="ADB7" s="80"/>
      <c r="ADC7" s="80"/>
      <c r="ADD7" s="80"/>
      <c r="ADE7" s="80"/>
      <c r="ADF7" s="80"/>
      <c r="ADG7" s="80"/>
      <c r="ADH7" s="80"/>
      <c r="ADI7" s="80"/>
      <c r="ADJ7" s="80"/>
      <c r="ADK7" s="80"/>
      <c r="ADL7" s="80"/>
      <c r="ADM7" s="80"/>
      <c r="ADN7" s="80"/>
      <c r="ADO7" s="80"/>
      <c r="ADP7" s="80"/>
      <c r="ADQ7" s="80"/>
      <c r="ADR7" s="80"/>
      <c r="ADS7" s="80"/>
      <c r="ADT7" s="80"/>
      <c r="ADU7" s="80"/>
      <c r="ADV7" s="80"/>
      <c r="ADW7" s="80"/>
      <c r="ADX7" s="80"/>
      <c r="ADY7" s="80"/>
      <c r="ADZ7" s="80"/>
      <c r="AEA7" s="80"/>
      <c r="AEB7" s="80"/>
      <c r="AEC7" s="80"/>
      <c r="AED7" s="80"/>
      <c r="AEE7" s="80"/>
      <c r="AEF7" s="80"/>
      <c r="AEG7" s="80"/>
      <c r="AEH7" s="80"/>
      <c r="AEI7" s="80"/>
      <c r="AEJ7" s="80"/>
      <c r="AEK7" s="80"/>
      <c r="AEL7" s="80"/>
      <c r="AEM7" s="80"/>
      <c r="AEN7" s="80"/>
      <c r="AEO7" s="80"/>
      <c r="AEP7" s="80"/>
      <c r="AEQ7" s="80"/>
      <c r="AER7" s="80"/>
      <c r="AES7" s="80"/>
      <c r="AET7" s="80"/>
      <c r="AEU7" s="80"/>
      <c r="AEV7" s="80"/>
      <c r="AEW7" s="80"/>
      <c r="AEX7" s="80"/>
      <c r="AEY7" s="80"/>
      <c r="AEZ7" s="80"/>
      <c r="AFA7" s="80"/>
      <c r="AFB7" s="80"/>
      <c r="AFC7" s="80"/>
      <c r="AFD7" s="80"/>
      <c r="AFE7" s="80"/>
      <c r="AFF7" s="80"/>
      <c r="AFG7" s="80"/>
      <c r="AFH7" s="80"/>
      <c r="AFI7" s="80"/>
      <c r="AFJ7" s="80"/>
      <c r="AFK7" s="80"/>
      <c r="AFL7" s="80"/>
      <c r="AFM7" s="80"/>
      <c r="AFN7" s="80"/>
      <c r="AFO7" s="80"/>
      <c r="AFP7" s="80"/>
      <c r="AFQ7" s="80"/>
      <c r="AFR7" s="80"/>
      <c r="AFS7" s="80"/>
      <c r="AFT7" s="80"/>
      <c r="AFU7" s="80"/>
      <c r="AFV7" s="80"/>
      <c r="AFW7" s="80"/>
      <c r="AFX7" s="80"/>
      <c r="AFY7" s="80"/>
      <c r="AFZ7" s="80"/>
      <c r="AGA7" s="80"/>
      <c r="AGB7" s="80"/>
      <c r="AGC7" s="80"/>
      <c r="AGD7" s="80"/>
      <c r="AGE7" s="80"/>
      <c r="AGF7" s="80"/>
      <c r="AGG7" s="80"/>
      <c r="AGH7" s="80"/>
      <c r="AGI7" s="80"/>
      <c r="AGJ7" s="80"/>
      <c r="AGK7" s="80"/>
      <c r="AGL7" s="80"/>
      <c r="AGM7" s="80"/>
      <c r="AGN7" s="80"/>
      <c r="AGO7" s="80"/>
      <c r="AGP7" s="80"/>
      <c r="AGQ7" s="80"/>
      <c r="AGR7" s="80"/>
      <c r="AGS7" s="80"/>
      <c r="AGT7" s="80"/>
      <c r="AGU7" s="80"/>
      <c r="AGV7" s="80"/>
      <c r="AGW7" s="80"/>
      <c r="AGX7" s="80"/>
      <c r="AGY7" s="80"/>
      <c r="AGZ7" s="80"/>
      <c r="AHA7" s="80"/>
      <c r="AHB7" s="80"/>
      <c r="AHC7" s="80"/>
      <c r="AHD7" s="80"/>
      <c r="AHE7" s="80"/>
      <c r="AHF7" s="80"/>
      <c r="AHG7" s="80"/>
      <c r="AHH7" s="80"/>
      <c r="AHI7" s="80"/>
      <c r="AHJ7" s="80"/>
      <c r="AHK7" s="80"/>
      <c r="AHL7" s="80"/>
      <c r="AHM7" s="80"/>
      <c r="AHN7" s="80"/>
      <c r="AHO7" s="80"/>
      <c r="AHP7" s="80"/>
      <c r="AHQ7" s="80"/>
      <c r="AHR7" s="80"/>
      <c r="AHS7" s="80"/>
      <c r="AHT7" s="80"/>
      <c r="AHU7" s="80"/>
      <c r="AHV7" s="80"/>
      <c r="AHW7" s="80"/>
      <c r="AHX7" s="80"/>
      <c r="AHY7" s="80"/>
      <c r="AHZ7" s="80"/>
      <c r="AIA7" s="80"/>
      <c r="AIB7" s="80"/>
      <c r="AIC7" s="80"/>
      <c r="AID7" s="80"/>
      <c r="AIE7" s="80"/>
      <c r="AIF7" s="80"/>
      <c r="AIG7" s="80"/>
      <c r="AIH7" s="80"/>
      <c r="AII7" s="80"/>
      <c r="AIJ7" s="80"/>
      <c r="AIK7" s="80"/>
      <c r="AIL7" s="80"/>
      <c r="AIM7" s="80"/>
      <c r="AIN7" s="80"/>
      <c r="AIO7" s="80"/>
      <c r="AIP7" s="80"/>
      <c r="AIQ7" s="80"/>
      <c r="AIR7" s="80"/>
      <c r="AIS7" s="80"/>
      <c r="AIT7" s="80"/>
      <c r="AIU7" s="80"/>
      <c r="AIV7" s="80"/>
      <c r="AIW7" s="80"/>
      <c r="AIX7" s="80"/>
      <c r="AIY7" s="80"/>
      <c r="AIZ7" s="80"/>
      <c r="AJA7" s="80"/>
      <c r="AJB7" s="80"/>
      <c r="AJC7" s="80"/>
      <c r="AJD7" s="80"/>
      <c r="AJE7" s="80"/>
      <c r="AJF7" s="80"/>
      <c r="AJG7" s="80"/>
      <c r="AJH7" s="80"/>
      <c r="AJI7" s="80"/>
      <c r="AJJ7" s="80"/>
      <c r="AJK7" s="80"/>
      <c r="AJL7" s="80"/>
      <c r="AJM7" s="80"/>
      <c r="AJN7" s="80"/>
      <c r="AJO7" s="80"/>
      <c r="AJP7" s="80"/>
      <c r="AJQ7" s="80"/>
      <c r="AJR7" s="80"/>
      <c r="AJS7" s="80"/>
      <c r="AJT7" s="80"/>
      <c r="AJU7" s="80"/>
      <c r="AJV7" s="80"/>
      <c r="AJW7" s="80"/>
      <c r="AJX7" s="80"/>
      <c r="AJY7" s="80"/>
      <c r="AJZ7" s="80"/>
      <c r="AKA7" s="80"/>
      <c r="AKB7" s="80"/>
      <c r="AKC7" s="80"/>
      <c r="AKD7" s="80"/>
      <c r="AKE7" s="80"/>
      <c r="AKF7" s="80"/>
      <c r="AKG7" s="80"/>
      <c r="AKH7" s="80"/>
      <c r="AKI7" s="80"/>
      <c r="AKJ7" s="80"/>
      <c r="AKK7" s="80"/>
      <c r="AKL7" s="80"/>
      <c r="AKM7" s="80"/>
      <c r="AKN7" s="80"/>
      <c r="AKO7" s="80"/>
      <c r="AKP7" s="80"/>
      <c r="AKQ7" s="80"/>
      <c r="AKR7" s="80"/>
      <c r="AKS7" s="80"/>
      <c r="AKT7" s="80"/>
      <c r="AKU7" s="80"/>
      <c r="AKV7" s="80"/>
      <c r="AKW7" s="80"/>
      <c r="AKX7" s="80"/>
      <c r="AKY7" s="80"/>
      <c r="AKZ7" s="80"/>
      <c r="ALA7" s="80"/>
      <c r="ALB7" s="80"/>
      <c r="ALC7" s="80"/>
      <c r="ALD7" s="80"/>
      <c r="ALE7" s="80"/>
      <c r="ALF7" s="80"/>
      <c r="ALG7" s="80"/>
      <c r="ALH7" s="80"/>
      <c r="ALI7" s="80"/>
      <c r="ALJ7" s="80"/>
      <c r="ALK7" s="80"/>
      <c r="ALL7" s="80"/>
      <c r="ALM7" s="80"/>
      <c r="ALN7" s="80"/>
      <c r="ALO7" s="80"/>
      <c r="ALP7" s="80"/>
      <c r="ALQ7" s="80"/>
      <c r="ALR7" s="80"/>
      <c r="ALS7" s="80"/>
      <c r="ALT7" s="80"/>
      <c r="ALU7" s="80"/>
      <c r="ALV7" s="80"/>
      <c r="ALW7" s="80"/>
      <c r="ALX7" s="80"/>
      <c r="ALY7" s="80"/>
      <c r="ALZ7" s="80"/>
      <c r="AMA7" s="80"/>
      <c r="AMB7" s="80"/>
      <c r="AMC7" s="80"/>
      <c r="AMD7" s="80"/>
      <c r="AME7" s="80"/>
      <c r="AMF7" s="80"/>
      <c r="AMG7" s="80"/>
      <c r="AMH7" s="80"/>
      <c r="AMI7" s="80"/>
      <c r="AMJ7" s="80"/>
      <c r="AMK7" s="80"/>
      <c r="AML7" s="80"/>
      <c r="AMM7" s="80"/>
      <c r="AMN7" s="80"/>
      <c r="AMO7" s="80"/>
      <c r="AMP7" s="80"/>
      <c r="AMQ7" s="80"/>
      <c r="AMR7" s="80"/>
      <c r="AMS7" s="80"/>
      <c r="AMT7" s="80"/>
      <c r="AMU7" s="80"/>
      <c r="AMV7" s="80"/>
      <c r="AMW7" s="80"/>
      <c r="AMX7" s="80"/>
      <c r="AMY7" s="80"/>
      <c r="AMZ7" s="80"/>
      <c r="ANA7" s="80"/>
      <c r="ANB7" s="80"/>
      <c r="ANC7" s="80"/>
      <c r="AND7" s="80"/>
      <c r="ANE7" s="80"/>
      <c r="ANF7" s="80"/>
      <c r="ANG7" s="80"/>
      <c r="ANH7" s="80"/>
      <c r="ANI7" s="80"/>
      <c r="ANJ7" s="80"/>
      <c r="ANK7" s="80"/>
      <c r="ANL7" s="80"/>
      <c r="ANM7" s="80"/>
      <c r="ANN7" s="80"/>
      <c r="ANO7" s="80"/>
      <c r="ANP7" s="80"/>
      <c r="ANQ7" s="80"/>
      <c r="ANR7" s="80"/>
      <c r="ANS7" s="80"/>
      <c r="ANT7" s="80"/>
      <c r="ANU7" s="80"/>
      <c r="ANV7" s="80"/>
      <c r="ANW7" s="80"/>
      <c r="ANX7" s="80"/>
      <c r="ANY7" s="80"/>
      <c r="ANZ7" s="80"/>
      <c r="AOA7" s="80"/>
      <c r="AOB7" s="80"/>
      <c r="AOC7" s="80"/>
      <c r="AOD7" s="80"/>
      <c r="AOE7" s="80"/>
      <c r="AOF7" s="80"/>
      <c r="AOG7" s="80"/>
      <c r="AOH7" s="80"/>
      <c r="AOI7" s="80"/>
      <c r="AOJ7" s="80"/>
      <c r="AOK7" s="80"/>
      <c r="AOL7" s="80"/>
      <c r="AOM7" s="80"/>
      <c r="AON7" s="80"/>
      <c r="AOO7" s="80"/>
      <c r="AOP7" s="80"/>
      <c r="AOQ7" s="80"/>
      <c r="AOR7" s="80"/>
      <c r="AOS7" s="80"/>
      <c r="AOT7" s="80"/>
      <c r="AOU7" s="80"/>
      <c r="AOV7" s="80"/>
      <c r="AOW7" s="80"/>
      <c r="AOX7" s="80"/>
      <c r="AOY7" s="80"/>
      <c r="AOZ7" s="80"/>
      <c r="APA7" s="80"/>
      <c r="APB7" s="80"/>
      <c r="APC7" s="80"/>
      <c r="APD7" s="80"/>
      <c r="APE7" s="80"/>
      <c r="APF7" s="80"/>
      <c r="APG7" s="80"/>
      <c r="APH7" s="80"/>
      <c r="API7" s="80"/>
      <c r="APJ7" s="80"/>
      <c r="APK7" s="80"/>
      <c r="APL7" s="80"/>
      <c r="APM7" s="80"/>
      <c r="APN7" s="80"/>
      <c r="APO7" s="80"/>
      <c r="APP7" s="80"/>
      <c r="APQ7" s="80"/>
      <c r="APR7" s="80"/>
      <c r="APS7" s="80"/>
      <c r="APT7" s="80"/>
      <c r="APU7" s="80"/>
      <c r="APV7" s="80"/>
      <c r="APW7" s="80"/>
      <c r="APX7" s="80"/>
      <c r="APY7" s="80"/>
      <c r="APZ7" s="80"/>
      <c r="AQA7" s="80"/>
      <c r="AQB7" s="80"/>
      <c r="AQC7" s="80"/>
      <c r="AQD7" s="80"/>
      <c r="AQE7" s="80"/>
      <c r="AQF7" s="80"/>
      <c r="AQG7" s="80"/>
      <c r="AQH7" s="80"/>
      <c r="AQI7" s="80"/>
      <c r="AQJ7" s="80"/>
      <c r="AQK7" s="80"/>
      <c r="AQL7" s="80"/>
      <c r="AQM7" s="80"/>
      <c r="AQN7" s="80"/>
      <c r="AQO7" s="80"/>
      <c r="AQP7" s="80"/>
      <c r="AQQ7" s="80"/>
      <c r="AQR7" s="80"/>
      <c r="AQS7" s="80"/>
      <c r="AQT7" s="80"/>
      <c r="AQU7" s="80"/>
      <c r="AQV7" s="80"/>
      <c r="AQW7" s="80"/>
      <c r="AQX7" s="80"/>
      <c r="AQY7" s="80"/>
      <c r="AQZ7" s="80"/>
      <c r="ARA7" s="80"/>
      <c r="ARB7" s="80"/>
      <c r="ARC7" s="80"/>
      <c r="ARD7" s="80"/>
      <c r="ARE7" s="80"/>
      <c r="ARF7" s="80"/>
      <c r="ARG7" s="80"/>
      <c r="ARH7" s="80"/>
      <c r="ARI7" s="80"/>
      <c r="ARJ7" s="80"/>
      <c r="ARK7" s="80"/>
      <c r="ARL7" s="80"/>
      <c r="ARM7" s="80"/>
      <c r="ARN7" s="80"/>
      <c r="ARO7" s="80"/>
      <c r="ARP7" s="80"/>
      <c r="ARQ7" s="80"/>
      <c r="ARR7" s="80"/>
      <c r="ARS7" s="80"/>
      <c r="ART7" s="80"/>
      <c r="ARU7" s="80"/>
      <c r="ARV7" s="80"/>
      <c r="ARW7" s="80"/>
      <c r="ARX7" s="80"/>
      <c r="ARY7" s="80"/>
      <c r="ARZ7" s="80"/>
      <c r="ASA7" s="80"/>
      <c r="ASB7" s="80"/>
      <c r="ASC7" s="80"/>
      <c r="ASD7" s="80"/>
      <c r="ASE7" s="80"/>
      <c r="ASF7" s="80"/>
      <c r="ASG7" s="80"/>
      <c r="ASH7" s="80"/>
      <c r="ASI7" s="80"/>
      <c r="ASJ7" s="80"/>
      <c r="ASK7" s="80"/>
      <c r="ASL7" s="80"/>
      <c r="ASM7" s="80"/>
      <c r="ASN7" s="80"/>
      <c r="ASO7" s="80"/>
      <c r="ASP7" s="80"/>
      <c r="ASQ7" s="80"/>
      <c r="ASR7" s="80"/>
      <c r="ASS7" s="80"/>
      <c r="AST7" s="80"/>
      <c r="ASU7" s="80"/>
      <c r="ASV7" s="80"/>
      <c r="ASW7" s="80"/>
      <c r="ASX7" s="80"/>
      <c r="ASY7" s="80"/>
      <c r="ASZ7" s="80"/>
      <c r="ATA7" s="80"/>
      <c r="ATB7" s="80"/>
      <c r="ATC7" s="80"/>
      <c r="ATD7" s="80"/>
      <c r="ATE7" s="80"/>
      <c r="ATF7" s="80"/>
      <c r="ATG7" s="80"/>
      <c r="ATH7" s="80"/>
      <c r="ATI7" s="80"/>
      <c r="ATJ7" s="80"/>
      <c r="ATK7" s="80"/>
      <c r="ATL7" s="80"/>
      <c r="ATM7" s="80"/>
      <c r="ATN7" s="80"/>
      <c r="ATO7" s="80"/>
      <c r="ATP7" s="80"/>
      <c r="ATQ7" s="80"/>
      <c r="ATR7" s="80"/>
      <c r="ATS7" s="80"/>
      <c r="ATT7" s="80"/>
      <c r="ATU7" s="80"/>
      <c r="ATV7" s="80"/>
      <c r="ATW7" s="80"/>
      <c r="ATX7" s="80"/>
      <c r="ATY7" s="80"/>
      <c r="ATZ7" s="80"/>
      <c r="AUA7" s="80"/>
      <c r="AUB7" s="80"/>
      <c r="AUC7" s="80"/>
      <c r="AUD7" s="80"/>
      <c r="AUE7" s="80"/>
      <c r="AUF7" s="80"/>
      <c r="AUG7" s="80"/>
      <c r="AUH7" s="80"/>
      <c r="AUI7" s="80"/>
      <c r="AUJ7" s="80"/>
      <c r="AUK7" s="80"/>
      <c r="AUL7" s="80"/>
      <c r="AUM7" s="80"/>
      <c r="AUN7" s="80"/>
      <c r="AUO7" s="80"/>
      <c r="AUP7" s="80"/>
      <c r="AUQ7" s="80"/>
      <c r="AUR7" s="80"/>
      <c r="AUS7" s="80"/>
      <c r="AUT7" s="80"/>
      <c r="AUU7" s="80"/>
      <c r="AUV7" s="80"/>
      <c r="AUW7" s="80"/>
      <c r="AUX7" s="80"/>
      <c r="AUY7" s="80"/>
      <c r="AUZ7" s="80"/>
      <c r="AVA7" s="80"/>
      <c r="AVB7" s="80"/>
      <c r="AVC7" s="80"/>
      <c r="AVD7" s="80"/>
      <c r="AVE7" s="80"/>
      <c r="AVF7" s="80"/>
      <c r="AVG7" s="80"/>
      <c r="AVH7" s="80"/>
      <c r="AVI7" s="80"/>
      <c r="AVJ7" s="80"/>
      <c r="AVK7" s="80"/>
      <c r="AVL7" s="80"/>
      <c r="AVM7" s="80"/>
      <c r="AVN7" s="80"/>
      <c r="AVO7" s="80"/>
      <c r="AVP7" s="80"/>
      <c r="AVQ7" s="80"/>
      <c r="AVR7" s="80"/>
      <c r="AVS7" s="80"/>
      <c r="AVT7" s="80"/>
      <c r="AVU7" s="80"/>
      <c r="AVV7" s="80"/>
      <c r="AVW7" s="80"/>
      <c r="AVX7" s="80"/>
      <c r="AVY7" s="80"/>
      <c r="AVZ7" s="80"/>
      <c r="AWA7" s="80"/>
      <c r="AWB7" s="80"/>
      <c r="AWC7" s="80"/>
      <c r="AWD7" s="80"/>
      <c r="AWE7" s="80"/>
      <c r="AWF7" s="80"/>
      <c r="AWG7" s="80"/>
      <c r="AWH7" s="80"/>
      <c r="AWI7" s="80"/>
      <c r="AWJ7" s="80"/>
      <c r="AWK7" s="80"/>
      <c r="AWL7" s="80"/>
      <c r="AWM7" s="80"/>
      <c r="AWN7" s="80"/>
      <c r="AWO7" s="80"/>
      <c r="AWP7" s="80"/>
      <c r="AWQ7" s="80"/>
      <c r="AWR7" s="80"/>
      <c r="AWS7" s="80"/>
      <c r="AWT7" s="80"/>
      <c r="AWU7" s="80"/>
      <c r="AWV7" s="80"/>
      <c r="AWW7" s="80"/>
      <c r="AWX7" s="80"/>
      <c r="AWY7" s="80"/>
      <c r="AWZ7" s="80"/>
      <c r="AXA7" s="80"/>
      <c r="AXB7" s="80"/>
      <c r="AXC7" s="80"/>
      <c r="AXD7" s="80"/>
      <c r="AXE7" s="80"/>
      <c r="AXF7" s="80"/>
      <c r="AXG7" s="80"/>
      <c r="AXH7" s="80"/>
      <c r="AXI7" s="80"/>
      <c r="AXJ7" s="80"/>
      <c r="AXK7" s="80"/>
      <c r="AXL7" s="80"/>
      <c r="AXM7" s="80"/>
      <c r="AXN7" s="80"/>
      <c r="AXO7" s="80"/>
      <c r="AXP7" s="80"/>
      <c r="AXQ7" s="80"/>
      <c r="AXR7" s="80"/>
      <c r="AXS7" s="80"/>
      <c r="AXT7" s="80"/>
      <c r="AXU7" s="80"/>
      <c r="AXV7" s="80"/>
      <c r="AXW7" s="80"/>
      <c r="AXX7" s="80"/>
      <c r="AXY7" s="80"/>
      <c r="AXZ7" s="80"/>
      <c r="AYA7" s="80"/>
      <c r="AYB7" s="80"/>
      <c r="AYC7" s="80"/>
      <c r="AYD7" s="80"/>
      <c r="AYE7" s="80"/>
      <c r="AYF7" s="80"/>
      <c r="AYG7" s="80"/>
      <c r="AYH7" s="80"/>
      <c r="AYI7" s="80"/>
      <c r="AYJ7" s="80"/>
      <c r="AYK7" s="80"/>
      <c r="AYL7" s="80"/>
      <c r="AYM7" s="80"/>
      <c r="AYN7" s="80"/>
      <c r="AYO7" s="80"/>
      <c r="AYP7" s="80"/>
      <c r="AYQ7" s="80"/>
      <c r="AYR7" s="80"/>
      <c r="AYS7" s="80"/>
      <c r="AYT7" s="80"/>
      <c r="AYU7" s="80"/>
      <c r="AYV7" s="80"/>
      <c r="AYW7" s="80"/>
      <c r="AYX7" s="80"/>
      <c r="AYY7" s="80"/>
      <c r="AYZ7" s="80"/>
      <c r="AZA7" s="80"/>
      <c r="AZB7" s="80"/>
      <c r="AZC7" s="80"/>
      <c r="AZD7" s="80"/>
      <c r="AZE7" s="80"/>
      <c r="AZF7" s="80"/>
      <c r="AZG7" s="80"/>
      <c r="AZH7" s="80"/>
      <c r="AZI7" s="80"/>
      <c r="AZJ7" s="80"/>
      <c r="AZK7" s="80"/>
      <c r="AZL7" s="80"/>
      <c r="AZM7" s="80"/>
      <c r="AZN7" s="80"/>
      <c r="AZO7" s="80"/>
      <c r="AZP7" s="80"/>
      <c r="AZQ7" s="80"/>
      <c r="AZR7" s="80"/>
      <c r="AZS7" s="80"/>
      <c r="AZT7" s="80"/>
      <c r="AZU7" s="80"/>
      <c r="AZV7" s="80"/>
      <c r="AZW7" s="80"/>
      <c r="AZX7" s="80"/>
      <c r="AZY7" s="80"/>
      <c r="AZZ7" s="80"/>
      <c r="BAA7" s="80"/>
      <c r="BAB7" s="80"/>
      <c r="BAC7" s="80"/>
      <c r="BAD7" s="80"/>
      <c r="BAE7" s="80"/>
      <c r="BAF7" s="80"/>
      <c r="BAG7" s="80"/>
      <c r="BAH7" s="80"/>
      <c r="BAI7" s="80"/>
      <c r="BAJ7" s="80"/>
      <c r="BAK7" s="80"/>
      <c r="BAL7" s="80"/>
      <c r="BAM7" s="80"/>
      <c r="BAN7" s="80"/>
      <c r="BAO7" s="80"/>
      <c r="BAP7" s="80"/>
      <c r="BAQ7" s="80"/>
      <c r="BAR7" s="80"/>
      <c r="BAS7" s="80"/>
      <c r="BAT7" s="80"/>
      <c r="BAU7" s="80"/>
      <c r="BAV7" s="80"/>
      <c r="BAW7" s="80"/>
      <c r="BAX7" s="80"/>
      <c r="BAY7" s="80"/>
      <c r="BAZ7" s="80"/>
      <c r="BBA7" s="80"/>
      <c r="BBB7" s="80"/>
      <c r="BBC7" s="80"/>
      <c r="BBD7" s="80"/>
      <c r="BBE7" s="80"/>
      <c r="BBF7" s="80"/>
      <c r="BBG7" s="80"/>
      <c r="BBH7" s="80"/>
      <c r="BBI7" s="80"/>
      <c r="BBJ7" s="80"/>
      <c r="BBK7" s="80"/>
      <c r="BBL7" s="80"/>
      <c r="BBM7" s="80"/>
      <c r="BBN7" s="80"/>
      <c r="BBO7" s="80"/>
      <c r="BBP7" s="80"/>
      <c r="BBQ7" s="80"/>
      <c r="BBR7" s="80"/>
      <c r="BBS7" s="80"/>
      <c r="BBT7" s="80"/>
      <c r="BBU7" s="80"/>
      <c r="BBV7" s="80"/>
      <c r="BBW7" s="80"/>
      <c r="BBX7" s="80"/>
      <c r="BBY7" s="80"/>
      <c r="BBZ7" s="80"/>
      <c r="BCA7" s="80"/>
      <c r="BCB7" s="80"/>
      <c r="BCC7" s="80"/>
      <c r="BCD7" s="80"/>
      <c r="BCE7" s="80"/>
      <c r="BCF7" s="80"/>
      <c r="BCG7" s="80"/>
      <c r="BCH7" s="80"/>
      <c r="BCI7" s="80"/>
      <c r="BCJ7" s="80"/>
      <c r="BCK7" s="80"/>
      <c r="BCL7" s="80"/>
      <c r="BCM7" s="80"/>
      <c r="BCN7" s="80"/>
      <c r="BCO7" s="80"/>
      <c r="BCP7" s="80"/>
      <c r="BCQ7" s="80"/>
      <c r="BCR7" s="80"/>
      <c r="BCS7" s="80"/>
      <c r="BCT7" s="80"/>
      <c r="BCU7" s="80"/>
      <c r="BCV7" s="80"/>
      <c r="BCW7" s="80"/>
      <c r="BCX7" s="80"/>
      <c r="BCY7" s="80"/>
      <c r="BCZ7" s="80"/>
      <c r="BDA7" s="80"/>
      <c r="BDB7" s="80"/>
      <c r="BDC7" s="80"/>
      <c r="BDD7" s="80"/>
      <c r="BDE7" s="80"/>
      <c r="BDF7" s="80"/>
      <c r="BDG7" s="80"/>
      <c r="BDH7" s="80"/>
      <c r="BDI7" s="80"/>
      <c r="BDJ7" s="80"/>
      <c r="BDK7" s="80"/>
      <c r="BDL7" s="80"/>
      <c r="BDM7" s="80"/>
      <c r="BDN7" s="80"/>
      <c r="BDO7" s="80"/>
      <c r="BDP7" s="80"/>
      <c r="BDQ7" s="80"/>
      <c r="BDR7" s="80"/>
      <c r="BDS7" s="80"/>
      <c r="BDT7" s="80"/>
      <c r="BDU7" s="80"/>
      <c r="BDV7" s="80"/>
      <c r="BDW7" s="80"/>
      <c r="BDX7" s="80"/>
      <c r="BDY7" s="80"/>
      <c r="BDZ7" s="80"/>
      <c r="BEA7" s="80"/>
      <c r="BEB7" s="80"/>
      <c r="BEC7" s="80"/>
      <c r="BED7" s="80"/>
      <c r="BEE7" s="80"/>
      <c r="BEF7" s="80"/>
      <c r="BEG7" s="80"/>
      <c r="BEH7" s="80"/>
      <c r="BEI7" s="80"/>
      <c r="BEJ7" s="80"/>
      <c r="BEK7" s="80"/>
      <c r="BEL7" s="80"/>
      <c r="BEM7" s="80"/>
      <c r="BEN7" s="80"/>
      <c r="BEO7" s="80"/>
      <c r="BEP7" s="80"/>
      <c r="BEQ7" s="80"/>
      <c r="BER7" s="80"/>
      <c r="BES7" s="80"/>
      <c r="BET7" s="80"/>
      <c r="BEU7" s="80"/>
      <c r="BEV7" s="80"/>
      <c r="BEW7" s="80"/>
      <c r="BEX7" s="80"/>
      <c r="BEY7" s="80"/>
      <c r="BEZ7" s="80"/>
      <c r="BFA7" s="80"/>
      <c r="BFB7" s="80"/>
      <c r="BFC7" s="80"/>
      <c r="BFD7" s="80"/>
      <c r="BFE7" s="80"/>
      <c r="BFF7" s="80"/>
      <c r="BFG7" s="80"/>
      <c r="BFH7" s="80"/>
      <c r="BFI7" s="80"/>
      <c r="BFJ7" s="80"/>
      <c r="BFK7" s="80"/>
      <c r="BFL7" s="80"/>
      <c r="BFM7" s="80"/>
      <c r="BFN7" s="80"/>
      <c r="BFO7" s="80"/>
      <c r="BFP7" s="80"/>
      <c r="BFQ7" s="80"/>
      <c r="BFR7" s="80"/>
      <c r="BFS7" s="80"/>
      <c r="BFT7" s="80"/>
      <c r="BFU7" s="80"/>
      <c r="BFV7" s="80"/>
      <c r="BFW7" s="80"/>
      <c r="BFX7" s="80"/>
      <c r="BFY7" s="80"/>
      <c r="BFZ7" s="80"/>
      <c r="BGA7" s="80"/>
      <c r="BGB7" s="80"/>
      <c r="BGC7" s="80"/>
      <c r="BGD7" s="80"/>
      <c r="BGE7" s="80"/>
      <c r="BGF7" s="80"/>
      <c r="BGG7" s="80"/>
      <c r="BGH7" s="80"/>
      <c r="BGI7" s="80"/>
      <c r="BGJ7" s="80"/>
      <c r="BGK7" s="80"/>
      <c r="BGL7" s="80"/>
      <c r="BGM7" s="80"/>
      <c r="BGN7" s="80"/>
      <c r="BGO7" s="80"/>
      <c r="BGP7" s="80"/>
      <c r="BGQ7" s="80"/>
      <c r="BGR7" s="80"/>
      <c r="BGS7" s="80"/>
      <c r="BGT7" s="80"/>
      <c r="BGU7" s="80"/>
      <c r="BGV7" s="80"/>
      <c r="BGW7" s="80"/>
      <c r="BGX7" s="80"/>
      <c r="BGY7" s="80"/>
      <c r="BGZ7" s="80"/>
      <c r="BHA7" s="80"/>
      <c r="BHB7" s="80"/>
      <c r="BHC7" s="80"/>
      <c r="BHD7" s="80"/>
      <c r="BHE7" s="80"/>
      <c r="BHF7" s="80"/>
      <c r="BHG7" s="80"/>
      <c r="BHH7" s="80"/>
      <c r="BHI7" s="80"/>
      <c r="BHJ7" s="80"/>
      <c r="BHK7" s="80"/>
      <c r="BHL7" s="80"/>
      <c r="BHM7" s="80"/>
      <c r="BHN7" s="80"/>
      <c r="BHO7" s="80"/>
      <c r="BHP7" s="80"/>
      <c r="BHQ7" s="80"/>
      <c r="BHR7" s="80"/>
      <c r="BHS7" s="80"/>
      <c r="BHT7" s="80"/>
      <c r="BHU7" s="80"/>
      <c r="BHV7" s="80"/>
      <c r="BHW7" s="80"/>
      <c r="BHX7" s="80"/>
      <c r="BHY7" s="80"/>
      <c r="BHZ7" s="80"/>
      <c r="BIA7" s="80"/>
      <c r="BIB7" s="80"/>
      <c r="BIC7" s="80"/>
      <c r="BID7" s="80"/>
      <c r="BIE7" s="80"/>
      <c r="BIF7" s="80"/>
      <c r="BIG7" s="80"/>
      <c r="BIH7" s="80"/>
      <c r="BII7" s="80"/>
      <c r="BIJ7" s="80"/>
      <c r="BIK7" s="80"/>
      <c r="BIL7" s="80"/>
      <c r="BIM7" s="80"/>
      <c r="BIN7" s="80"/>
      <c r="BIO7" s="80"/>
      <c r="BIP7" s="80"/>
      <c r="BIQ7" s="80"/>
      <c r="BIR7" s="80"/>
      <c r="BIS7" s="80"/>
      <c r="BIT7" s="80"/>
      <c r="BIU7" s="80"/>
      <c r="BIV7" s="80"/>
      <c r="BIW7" s="80"/>
      <c r="BIX7" s="80"/>
      <c r="BIY7" s="80"/>
      <c r="BIZ7" s="80"/>
      <c r="BJA7" s="80"/>
      <c r="BJB7" s="80"/>
      <c r="BJC7" s="80"/>
      <c r="BJD7" s="80"/>
      <c r="BJE7" s="80"/>
      <c r="BJF7" s="80"/>
      <c r="BJG7" s="80"/>
      <c r="BJH7" s="80"/>
      <c r="BJI7" s="80"/>
      <c r="BJJ7" s="80"/>
      <c r="BJK7" s="80"/>
      <c r="BJL7" s="80"/>
      <c r="BJM7" s="80"/>
      <c r="BJN7" s="80"/>
      <c r="BJO7" s="80"/>
      <c r="BJP7" s="80"/>
      <c r="BJQ7" s="80"/>
      <c r="BJR7" s="80"/>
      <c r="BJS7" s="80"/>
      <c r="BJT7" s="80"/>
      <c r="BJU7" s="80"/>
      <c r="BJV7" s="80"/>
      <c r="BJW7" s="80"/>
      <c r="BJX7" s="80"/>
      <c r="BJY7" s="80"/>
      <c r="BJZ7" s="80"/>
      <c r="BKA7" s="80"/>
      <c r="BKB7" s="80"/>
      <c r="BKC7" s="80"/>
      <c r="BKD7" s="80"/>
      <c r="BKE7" s="80"/>
      <c r="BKF7" s="80"/>
      <c r="BKG7" s="80"/>
      <c r="BKH7" s="80"/>
      <c r="BKI7" s="80"/>
      <c r="BKJ7" s="80"/>
      <c r="BKK7" s="80"/>
      <c r="BKL7" s="80"/>
      <c r="BKM7" s="80"/>
      <c r="BKN7" s="80"/>
      <c r="BKO7" s="80"/>
      <c r="BKP7" s="80"/>
      <c r="BKQ7" s="80"/>
      <c r="BKR7" s="80"/>
      <c r="BKS7" s="80"/>
      <c r="BKT7" s="80"/>
      <c r="BKU7" s="80"/>
      <c r="BKV7" s="80"/>
      <c r="BKW7" s="80"/>
      <c r="BKX7" s="80"/>
      <c r="BKY7" s="80"/>
      <c r="BKZ7" s="80"/>
      <c r="BLA7" s="80"/>
      <c r="BLB7" s="80"/>
      <c r="BLC7" s="80"/>
      <c r="BLD7" s="80"/>
      <c r="BLE7" s="80"/>
      <c r="BLF7" s="80"/>
      <c r="BLG7" s="80"/>
      <c r="BLH7" s="80"/>
      <c r="BLI7" s="80"/>
      <c r="BLJ7" s="80"/>
      <c r="BLK7" s="80"/>
      <c r="BLL7" s="80"/>
      <c r="BLM7" s="80"/>
      <c r="BLN7" s="80"/>
      <c r="BLO7" s="80"/>
      <c r="BLP7" s="80"/>
      <c r="BLQ7" s="80"/>
      <c r="BLR7" s="80"/>
      <c r="BLS7" s="80"/>
      <c r="BLT7" s="80"/>
      <c r="BLU7" s="80"/>
      <c r="BLV7" s="80"/>
      <c r="BLW7" s="80"/>
      <c r="BLX7" s="80"/>
      <c r="BLY7" s="80"/>
      <c r="BLZ7" s="80"/>
      <c r="BMA7" s="80"/>
      <c r="BMB7" s="80"/>
      <c r="BMC7" s="80"/>
      <c r="BMD7" s="80"/>
      <c r="BME7" s="80"/>
      <c r="BMF7" s="80"/>
      <c r="BMG7" s="80"/>
      <c r="BMH7" s="80"/>
      <c r="BMI7" s="80"/>
      <c r="BMJ7" s="80"/>
      <c r="BMK7" s="80"/>
      <c r="BML7" s="80"/>
      <c r="BMM7" s="80"/>
      <c r="BMN7" s="80"/>
      <c r="BMO7" s="80"/>
      <c r="BMP7" s="80"/>
      <c r="BMQ7" s="80"/>
      <c r="BMR7" s="80"/>
      <c r="BMS7" s="80"/>
      <c r="BMT7" s="80"/>
      <c r="BMU7" s="80"/>
      <c r="BMV7" s="80"/>
      <c r="BMW7" s="80"/>
      <c r="BMX7" s="80"/>
      <c r="BMY7" s="80"/>
      <c r="BMZ7" s="80"/>
      <c r="BNA7" s="80"/>
      <c r="BNB7" s="80"/>
      <c r="BNC7" s="80"/>
      <c r="BND7" s="80"/>
      <c r="BNE7" s="80"/>
      <c r="BNF7" s="80"/>
      <c r="BNG7" s="80"/>
      <c r="BNH7" s="80"/>
      <c r="BNI7" s="80"/>
      <c r="BNJ7" s="80"/>
      <c r="BNK7" s="80"/>
      <c r="BNL7" s="80"/>
      <c r="BNM7" s="80"/>
      <c r="BNN7" s="80"/>
      <c r="BNO7" s="80"/>
      <c r="BNP7" s="80"/>
      <c r="BNQ7" s="80"/>
      <c r="BNR7" s="80"/>
      <c r="BNS7" s="80"/>
      <c r="BNT7" s="80"/>
      <c r="BNU7" s="80"/>
      <c r="BNV7" s="80"/>
      <c r="BNW7" s="80"/>
      <c r="BNX7" s="80"/>
      <c r="BNY7" s="80"/>
      <c r="BNZ7" s="80"/>
      <c r="BOA7" s="80"/>
      <c r="BOB7" s="80"/>
      <c r="BOC7" s="80"/>
      <c r="BOD7" s="80"/>
      <c r="BOE7" s="80"/>
      <c r="BOF7" s="80"/>
      <c r="BOG7" s="80"/>
      <c r="BOH7" s="80"/>
      <c r="BOI7" s="80"/>
      <c r="BOJ7" s="80"/>
      <c r="BOK7" s="80"/>
      <c r="BOL7" s="80"/>
      <c r="BOM7" s="80"/>
      <c r="BON7" s="80"/>
      <c r="BOO7" s="80"/>
      <c r="BOP7" s="80"/>
      <c r="BOQ7" s="80"/>
      <c r="BOR7" s="80"/>
      <c r="BOS7" s="80"/>
      <c r="BOT7" s="80"/>
      <c r="BOU7" s="80"/>
      <c r="BOV7" s="80"/>
      <c r="BOW7" s="80"/>
      <c r="BOX7" s="80"/>
      <c r="BOY7" s="80"/>
      <c r="BOZ7" s="80"/>
      <c r="BPA7" s="80"/>
      <c r="BPB7" s="80"/>
      <c r="BPC7" s="80"/>
      <c r="BPD7" s="80"/>
      <c r="BPE7" s="80"/>
      <c r="BPF7" s="80"/>
      <c r="BPG7" s="80"/>
      <c r="BPH7" s="80"/>
      <c r="BPI7" s="80"/>
      <c r="BPJ7" s="80"/>
      <c r="BPK7" s="80"/>
      <c r="BPL7" s="80"/>
      <c r="BPM7" s="80"/>
      <c r="BPN7" s="80"/>
      <c r="BPO7" s="80"/>
      <c r="BPP7" s="80"/>
      <c r="BPQ7" s="80"/>
      <c r="BPR7" s="80"/>
      <c r="BPS7" s="80"/>
      <c r="BPT7" s="80"/>
      <c r="BPU7" s="80"/>
      <c r="BPV7" s="80"/>
      <c r="BPW7" s="80"/>
      <c r="BPX7" s="80"/>
      <c r="BPY7" s="80"/>
      <c r="BPZ7" s="80"/>
      <c r="BQA7" s="80"/>
      <c r="BQB7" s="80"/>
      <c r="BQC7" s="80"/>
      <c r="BQD7" s="80"/>
      <c r="BQE7" s="80"/>
      <c r="BQF7" s="80"/>
      <c r="BQG7" s="80"/>
      <c r="BQH7" s="80"/>
      <c r="BQI7" s="80"/>
      <c r="BQJ7" s="80"/>
      <c r="BQK7" s="80"/>
      <c r="BQL7" s="80"/>
      <c r="BQM7" s="80"/>
      <c r="BQN7" s="80"/>
      <c r="BQO7" s="80"/>
      <c r="BQP7" s="80"/>
      <c r="BQQ7" s="80"/>
      <c r="BQR7" s="80"/>
      <c r="BQS7" s="80"/>
      <c r="BQT7" s="80"/>
      <c r="BQU7" s="80"/>
      <c r="BQV7" s="80"/>
      <c r="BQW7" s="80"/>
      <c r="BQX7" s="80"/>
      <c r="BQY7" s="80"/>
      <c r="BQZ7" s="80"/>
      <c r="BRA7" s="80"/>
      <c r="BRB7" s="80"/>
      <c r="BRC7" s="80"/>
      <c r="BRD7" s="80"/>
      <c r="BRE7" s="80"/>
      <c r="BRF7" s="80"/>
      <c r="BRG7" s="80"/>
      <c r="BRH7" s="80"/>
      <c r="BRI7" s="80"/>
      <c r="BRJ7" s="80"/>
      <c r="BRK7" s="80"/>
      <c r="BRL7" s="80"/>
      <c r="BRM7" s="80"/>
      <c r="BRN7" s="80"/>
      <c r="BRO7" s="80"/>
      <c r="BRP7" s="80"/>
      <c r="BRQ7" s="80"/>
      <c r="BRR7" s="80"/>
      <c r="BRS7" s="80"/>
      <c r="BRT7" s="80"/>
      <c r="BRU7" s="80"/>
      <c r="BRV7" s="80"/>
      <c r="BRW7" s="80"/>
      <c r="BRX7" s="80"/>
      <c r="BRY7" s="80"/>
      <c r="BRZ7" s="80"/>
      <c r="BSA7" s="80"/>
      <c r="BSB7" s="80"/>
      <c r="BSC7" s="80"/>
      <c r="BSD7" s="80"/>
      <c r="BSE7" s="80"/>
      <c r="BSF7" s="80"/>
      <c r="BSG7" s="80"/>
      <c r="BSH7" s="80"/>
      <c r="BSI7" s="80"/>
      <c r="BSJ7" s="80"/>
      <c r="BSK7" s="80"/>
      <c r="BSL7" s="80"/>
      <c r="BSM7" s="80"/>
      <c r="BSN7" s="80"/>
      <c r="BSO7" s="80"/>
      <c r="BSP7" s="80"/>
      <c r="BSQ7" s="80"/>
      <c r="BSR7" s="80"/>
      <c r="BSS7" s="80"/>
      <c r="BST7" s="80"/>
      <c r="BSU7" s="80"/>
      <c r="BSV7" s="80"/>
      <c r="BSW7" s="80"/>
      <c r="BSX7" s="80"/>
      <c r="BSY7" s="80"/>
      <c r="BSZ7" s="80"/>
      <c r="BTA7" s="80"/>
      <c r="BTB7" s="80"/>
      <c r="BTC7" s="80"/>
      <c r="BTD7" s="80"/>
      <c r="BTE7" s="80"/>
      <c r="BTF7" s="80"/>
      <c r="BTG7" s="80"/>
      <c r="BTH7" s="80"/>
      <c r="BTI7" s="80"/>
      <c r="BTJ7" s="80"/>
      <c r="BTK7" s="80"/>
      <c r="BTL7" s="80"/>
      <c r="BTM7" s="80"/>
      <c r="BTN7" s="80"/>
      <c r="BTO7" s="80"/>
      <c r="BTP7" s="80"/>
      <c r="BTQ7" s="80"/>
      <c r="BTR7" s="80"/>
      <c r="BTS7" s="80"/>
      <c r="BTT7" s="80"/>
      <c r="BTU7" s="80"/>
      <c r="BTV7" s="80"/>
      <c r="BTW7" s="80"/>
      <c r="BTX7" s="80"/>
      <c r="BTY7" s="80"/>
      <c r="BTZ7" s="80"/>
      <c r="BUA7" s="80"/>
      <c r="BUB7" s="80"/>
      <c r="BUC7" s="80"/>
      <c r="BUD7" s="80"/>
      <c r="BUE7" s="80"/>
      <c r="BUF7" s="80"/>
      <c r="BUG7" s="80"/>
      <c r="BUH7" s="80"/>
      <c r="BUI7" s="80"/>
      <c r="BUJ7" s="80"/>
      <c r="BUK7" s="80"/>
      <c r="BUL7" s="80"/>
      <c r="BUM7" s="80"/>
      <c r="BUN7" s="80"/>
      <c r="BUO7" s="80"/>
      <c r="BUP7" s="80"/>
      <c r="BUQ7" s="80"/>
      <c r="BUR7" s="80"/>
      <c r="BUS7" s="80"/>
      <c r="BUT7" s="80"/>
      <c r="BUU7" s="80"/>
      <c r="BUV7" s="80"/>
      <c r="BUW7" s="80"/>
      <c r="BUX7" s="80"/>
      <c r="BUY7" s="80"/>
      <c r="BUZ7" s="80"/>
      <c r="BVA7" s="80"/>
      <c r="BVB7" s="80"/>
      <c r="BVC7" s="80"/>
      <c r="BVD7" s="80"/>
      <c r="BVE7" s="80"/>
      <c r="BVF7" s="80"/>
      <c r="BVG7" s="80"/>
      <c r="BVH7" s="80"/>
      <c r="BVI7" s="80"/>
      <c r="BVJ7" s="80"/>
      <c r="BVK7" s="80"/>
      <c r="BVL7" s="80"/>
      <c r="BVM7" s="80"/>
      <c r="BVN7" s="80"/>
      <c r="BVO7" s="80"/>
      <c r="BVP7" s="80"/>
      <c r="BVQ7" s="80"/>
      <c r="BVR7" s="80"/>
      <c r="BVS7" s="80"/>
      <c r="BVT7" s="80"/>
      <c r="BVU7" s="80"/>
      <c r="BVV7" s="80"/>
      <c r="BVW7" s="80"/>
      <c r="BVX7" s="80"/>
      <c r="BVY7" s="80"/>
      <c r="BVZ7" s="80"/>
      <c r="BWA7" s="80"/>
      <c r="BWB7" s="80"/>
      <c r="BWC7" s="80"/>
      <c r="BWD7" s="80"/>
      <c r="BWE7" s="80"/>
      <c r="BWF7" s="80"/>
      <c r="BWG7" s="80"/>
      <c r="BWH7" s="80"/>
      <c r="BWI7" s="80"/>
      <c r="BWJ7" s="80"/>
      <c r="BWK7" s="80"/>
      <c r="BWL7" s="80"/>
      <c r="BWM7" s="80"/>
      <c r="BWN7" s="80"/>
      <c r="BWO7" s="80"/>
      <c r="BWP7" s="80"/>
      <c r="BWQ7" s="80"/>
      <c r="BWR7" s="80"/>
      <c r="BWS7" s="80"/>
      <c r="BWT7" s="80"/>
      <c r="BWU7" s="80"/>
      <c r="BWV7" s="80"/>
      <c r="BWW7" s="80"/>
      <c r="BWX7" s="80"/>
      <c r="BWY7" s="80"/>
      <c r="BWZ7" s="80"/>
      <c r="BXA7" s="80"/>
      <c r="BXB7" s="80"/>
      <c r="BXC7" s="80"/>
      <c r="BXD7" s="80"/>
      <c r="BXE7" s="80"/>
      <c r="BXF7" s="80"/>
      <c r="BXG7" s="80"/>
      <c r="BXH7" s="80"/>
      <c r="BXI7" s="80"/>
      <c r="BXJ7" s="80"/>
      <c r="BXK7" s="80"/>
      <c r="BXL7" s="80"/>
      <c r="BXM7" s="80"/>
      <c r="BXN7" s="80"/>
      <c r="BXO7" s="80"/>
      <c r="BXP7" s="80"/>
      <c r="BXQ7" s="80"/>
      <c r="BXR7" s="80"/>
      <c r="BXS7" s="80"/>
      <c r="BXT7" s="80"/>
      <c r="BXU7" s="80"/>
      <c r="BXV7" s="80"/>
      <c r="BXW7" s="80"/>
      <c r="BXX7" s="80"/>
      <c r="BXY7" s="80"/>
      <c r="BXZ7" s="80"/>
      <c r="BYA7" s="80"/>
      <c r="BYB7" s="80"/>
      <c r="BYC7" s="80"/>
      <c r="BYD7" s="80"/>
      <c r="BYE7" s="80"/>
      <c r="BYF7" s="80"/>
      <c r="BYG7" s="80"/>
      <c r="BYH7" s="80"/>
      <c r="BYI7" s="80"/>
      <c r="BYJ7" s="80"/>
      <c r="BYK7" s="80"/>
      <c r="BYL7" s="80"/>
      <c r="BYM7" s="80"/>
      <c r="BYN7" s="80"/>
      <c r="BYO7" s="80"/>
      <c r="BYP7" s="80"/>
      <c r="BYQ7" s="80"/>
      <c r="BYR7" s="80"/>
      <c r="BYS7" s="80"/>
      <c r="BYT7" s="80"/>
      <c r="BYU7" s="80"/>
      <c r="BYV7" s="80"/>
      <c r="BYW7" s="80"/>
      <c r="BYX7" s="80"/>
      <c r="BYY7" s="80"/>
      <c r="BYZ7" s="80"/>
      <c r="BZA7" s="80"/>
      <c r="BZB7" s="80"/>
      <c r="BZC7" s="80"/>
      <c r="BZD7" s="80"/>
      <c r="BZE7" s="80"/>
      <c r="BZF7" s="80"/>
      <c r="BZG7" s="80"/>
      <c r="BZH7" s="80"/>
      <c r="BZI7" s="80"/>
      <c r="BZJ7" s="80"/>
      <c r="BZK7" s="80"/>
      <c r="BZL7" s="80"/>
      <c r="BZM7" s="80"/>
      <c r="BZN7" s="80"/>
      <c r="BZO7" s="80"/>
      <c r="BZP7" s="80"/>
      <c r="BZQ7" s="80"/>
      <c r="BZR7" s="80"/>
      <c r="BZS7" s="80"/>
      <c r="BZT7" s="80"/>
      <c r="BZU7" s="80"/>
      <c r="BZV7" s="80"/>
      <c r="BZW7" s="80"/>
      <c r="BZX7" s="80"/>
      <c r="BZY7" s="80"/>
      <c r="BZZ7" s="80"/>
      <c r="CAA7" s="80"/>
      <c r="CAB7" s="80"/>
      <c r="CAC7" s="80"/>
      <c r="CAD7" s="80"/>
      <c r="CAE7" s="80"/>
      <c r="CAF7" s="80"/>
      <c r="CAG7" s="80"/>
      <c r="CAH7" s="80"/>
      <c r="CAI7" s="80"/>
      <c r="CAJ7" s="80"/>
      <c r="CAK7" s="80"/>
      <c r="CAL7" s="80"/>
      <c r="CAM7" s="80"/>
      <c r="CAN7" s="80"/>
      <c r="CAO7" s="80"/>
      <c r="CAP7" s="80"/>
      <c r="CAQ7" s="80"/>
      <c r="CAR7" s="80"/>
      <c r="CAS7" s="80"/>
      <c r="CAT7" s="80"/>
      <c r="CAU7" s="80"/>
      <c r="CAV7" s="80"/>
      <c r="CAW7" s="80"/>
      <c r="CAX7" s="80"/>
      <c r="CAY7" s="80"/>
      <c r="CAZ7" s="80"/>
      <c r="CBA7" s="80"/>
      <c r="CBB7" s="80"/>
      <c r="CBC7" s="80"/>
      <c r="CBD7" s="80"/>
      <c r="CBE7" s="80"/>
      <c r="CBF7" s="80"/>
      <c r="CBG7" s="80"/>
      <c r="CBH7" s="80"/>
      <c r="CBI7" s="80"/>
      <c r="CBJ7" s="80"/>
      <c r="CBK7" s="80"/>
      <c r="CBL7" s="80"/>
      <c r="CBM7" s="80"/>
      <c r="CBN7" s="80"/>
      <c r="CBO7" s="80"/>
      <c r="CBP7" s="80"/>
      <c r="CBQ7" s="80"/>
      <c r="CBR7" s="80"/>
      <c r="CBS7" s="80"/>
      <c r="CBT7" s="80"/>
      <c r="CBU7" s="80"/>
      <c r="CBV7" s="80"/>
      <c r="CBW7" s="80"/>
      <c r="CBX7" s="80"/>
      <c r="CBY7" s="80"/>
      <c r="CBZ7" s="80"/>
      <c r="CCA7" s="80"/>
      <c r="CCB7" s="80"/>
      <c r="CCC7" s="80"/>
      <c r="CCD7" s="80"/>
      <c r="CCE7" s="80"/>
      <c r="CCF7" s="80"/>
      <c r="CCG7" s="80"/>
      <c r="CCH7" s="80"/>
      <c r="CCI7" s="80"/>
      <c r="CCJ7" s="80"/>
      <c r="CCK7" s="80"/>
      <c r="CCL7" s="80"/>
      <c r="CCM7" s="80"/>
      <c r="CCN7" s="80"/>
      <c r="CCO7" s="80"/>
      <c r="CCP7" s="80"/>
      <c r="CCQ7" s="80"/>
      <c r="CCR7" s="80"/>
      <c r="CCS7" s="80"/>
      <c r="CCT7" s="80"/>
      <c r="CCU7" s="80"/>
      <c r="CCV7" s="80"/>
      <c r="CCW7" s="80"/>
      <c r="CCX7" s="80"/>
      <c r="CCY7" s="80"/>
      <c r="CCZ7" s="80"/>
      <c r="CDA7" s="80"/>
      <c r="CDB7" s="80"/>
      <c r="CDC7" s="80"/>
      <c r="CDD7" s="80"/>
      <c r="CDE7" s="80"/>
      <c r="CDF7" s="80"/>
      <c r="CDG7" s="80"/>
      <c r="CDH7" s="80"/>
      <c r="CDI7" s="80"/>
      <c r="CDJ7" s="80"/>
      <c r="CDK7" s="80"/>
      <c r="CDL7" s="80"/>
      <c r="CDM7" s="80"/>
      <c r="CDN7" s="80"/>
      <c r="CDO7" s="80"/>
      <c r="CDP7" s="80"/>
      <c r="CDQ7" s="80"/>
      <c r="CDR7" s="80"/>
      <c r="CDS7" s="80"/>
      <c r="CDT7" s="80"/>
      <c r="CDU7" s="80"/>
      <c r="CDV7" s="80"/>
      <c r="CDW7" s="80"/>
      <c r="CDX7" s="80"/>
      <c r="CDY7" s="80"/>
      <c r="CDZ7" s="80"/>
      <c r="CEA7" s="80"/>
      <c r="CEB7" s="80"/>
      <c r="CEC7" s="80"/>
      <c r="CED7" s="80"/>
      <c r="CEE7" s="80"/>
      <c r="CEF7" s="80"/>
      <c r="CEG7" s="80"/>
      <c r="CEH7" s="80"/>
      <c r="CEI7" s="80"/>
      <c r="CEJ7" s="80"/>
      <c r="CEK7" s="80"/>
      <c r="CEL7" s="80"/>
      <c r="CEM7" s="80"/>
      <c r="CEN7" s="80"/>
      <c r="CEO7" s="80"/>
      <c r="CEP7" s="80"/>
      <c r="CEQ7" s="80"/>
      <c r="CER7" s="80"/>
      <c r="CES7" s="80"/>
      <c r="CET7" s="80"/>
      <c r="CEU7" s="80"/>
      <c r="CEV7" s="80"/>
      <c r="CEW7" s="80"/>
      <c r="CEX7" s="80"/>
      <c r="CEY7" s="80"/>
      <c r="CEZ7" s="80"/>
      <c r="CFA7" s="80"/>
      <c r="CFB7" s="80"/>
      <c r="CFC7" s="80"/>
      <c r="CFD7" s="80"/>
      <c r="CFE7" s="80"/>
      <c r="CFF7" s="80"/>
      <c r="CFG7" s="80"/>
      <c r="CFH7" s="80"/>
      <c r="CFI7" s="80"/>
      <c r="CFJ7" s="80"/>
      <c r="CFK7" s="80"/>
      <c r="CFL7" s="80"/>
      <c r="CFM7" s="80"/>
      <c r="CFN7" s="80"/>
      <c r="CFO7" s="80"/>
      <c r="CFP7" s="80"/>
      <c r="CFQ7" s="80"/>
      <c r="CFR7" s="80"/>
      <c r="CFS7" s="80"/>
      <c r="CFT7" s="80"/>
      <c r="CFU7" s="80"/>
      <c r="CFV7" s="80"/>
      <c r="CFW7" s="80"/>
      <c r="CFX7" s="80"/>
      <c r="CFY7" s="80"/>
      <c r="CFZ7" s="80"/>
      <c r="CGA7" s="80"/>
      <c r="CGB7" s="80"/>
      <c r="CGC7" s="80"/>
      <c r="CGD7" s="80"/>
      <c r="CGE7" s="80"/>
      <c r="CGF7" s="80"/>
      <c r="CGG7" s="80"/>
      <c r="CGH7" s="80"/>
      <c r="CGI7" s="80"/>
      <c r="CGJ7" s="80"/>
      <c r="CGK7" s="80"/>
      <c r="CGL7" s="80"/>
      <c r="CGM7" s="80"/>
      <c r="CGN7" s="80"/>
      <c r="CGO7" s="80"/>
      <c r="CGP7" s="80"/>
      <c r="CGQ7" s="80"/>
      <c r="CGR7" s="80"/>
      <c r="CGS7" s="80"/>
      <c r="CGT7" s="80"/>
      <c r="CGU7" s="80"/>
      <c r="CGV7" s="80"/>
      <c r="CGW7" s="80"/>
      <c r="CGX7" s="80"/>
      <c r="CGY7" s="80"/>
      <c r="CGZ7" s="80"/>
      <c r="CHA7" s="80"/>
      <c r="CHB7" s="80"/>
      <c r="CHC7" s="80"/>
      <c r="CHD7" s="80"/>
      <c r="CHE7" s="80"/>
      <c r="CHF7" s="80"/>
      <c r="CHG7" s="80"/>
      <c r="CHH7" s="80"/>
      <c r="CHI7" s="80"/>
      <c r="CHJ7" s="80"/>
      <c r="CHK7" s="80"/>
      <c r="CHL7" s="80"/>
      <c r="CHM7" s="80"/>
      <c r="CHN7" s="80"/>
      <c r="CHO7" s="80"/>
      <c r="CHP7" s="80"/>
      <c r="CHQ7" s="80"/>
      <c r="CHR7" s="80"/>
      <c r="CHS7" s="80"/>
      <c r="CHT7" s="80"/>
      <c r="CHU7" s="80"/>
      <c r="CHV7" s="80"/>
      <c r="CHW7" s="80"/>
      <c r="CHX7" s="80"/>
      <c r="CHY7" s="80"/>
      <c r="CHZ7" s="80"/>
      <c r="CIA7" s="80"/>
      <c r="CIB7" s="80"/>
      <c r="CIC7" s="80"/>
      <c r="CID7" s="80"/>
      <c r="CIE7" s="80"/>
      <c r="CIF7" s="80"/>
      <c r="CIG7" s="80"/>
      <c r="CIH7" s="80"/>
      <c r="CII7" s="80"/>
      <c r="CIJ7" s="80"/>
      <c r="CIK7" s="80"/>
      <c r="CIL7" s="80"/>
      <c r="CIM7" s="80"/>
      <c r="CIN7" s="80"/>
      <c r="CIO7" s="80"/>
      <c r="CIP7" s="80"/>
      <c r="CIQ7" s="80"/>
      <c r="CIR7" s="80"/>
      <c r="CIS7" s="80"/>
      <c r="CIT7" s="80"/>
      <c r="CIU7" s="80"/>
      <c r="CIV7" s="80"/>
      <c r="CIW7" s="80"/>
      <c r="CIX7" s="80"/>
      <c r="CIY7" s="80"/>
      <c r="CIZ7" s="80"/>
      <c r="CJA7" s="80"/>
      <c r="CJB7" s="80"/>
      <c r="CJC7" s="80"/>
      <c r="CJD7" s="80"/>
      <c r="CJE7" s="80"/>
      <c r="CJF7" s="80"/>
      <c r="CJG7" s="80"/>
      <c r="CJH7" s="80"/>
      <c r="CJI7" s="80"/>
      <c r="CJJ7" s="80"/>
      <c r="CJK7" s="80"/>
      <c r="CJL7" s="80"/>
      <c r="CJM7" s="80"/>
      <c r="CJN7" s="80"/>
      <c r="CJO7" s="80"/>
      <c r="CJP7" s="80"/>
      <c r="CJQ7" s="80"/>
      <c r="CJR7" s="80"/>
      <c r="CJS7" s="80"/>
      <c r="CJT7" s="80"/>
      <c r="CJU7" s="80"/>
      <c r="CJV7" s="80"/>
      <c r="CJW7" s="80"/>
      <c r="CJX7" s="80"/>
      <c r="CJY7" s="80"/>
      <c r="CJZ7" s="80"/>
      <c r="CKA7" s="80"/>
      <c r="CKB7" s="80"/>
      <c r="CKC7" s="80"/>
      <c r="CKD7" s="80"/>
      <c r="CKE7" s="80"/>
      <c r="CKF7" s="80"/>
      <c r="CKG7" s="80"/>
      <c r="CKH7" s="80"/>
      <c r="CKI7" s="80"/>
      <c r="CKJ7" s="80"/>
      <c r="CKK7" s="80"/>
      <c r="CKL7" s="80"/>
      <c r="CKM7" s="80"/>
      <c r="CKN7" s="80"/>
      <c r="CKO7" s="80"/>
      <c r="CKP7" s="80"/>
      <c r="CKQ7" s="80"/>
      <c r="CKR7" s="80"/>
      <c r="CKS7" s="80"/>
      <c r="CKT7" s="80"/>
      <c r="CKU7" s="80"/>
      <c r="CKV7" s="80"/>
      <c r="CKW7" s="80"/>
      <c r="CKX7" s="80"/>
      <c r="CKY7" s="80"/>
      <c r="CKZ7" s="80"/>
      <c r="CLA7" s="80"/>
      <c r="CLB7" s="80"/>
      <c r="CLC7" s="80"/>
      <c r="CLD7" s="80"/>
      <c r="CLE7" s="80"/>
      <c r="CLF7" s="80"/>
      <c r="CLG7" s="80"/>
      <c r="CLH7" s="80"/>
      <c r="CLI7" s="80"/>
      <c r="CLJ7" s="80"/>
      <c r="CLK7" s="80"/>
      <c r="CLL7" s="80"/>
      <c r="CLM7" s="80"/>
      <c r="CLN7" s="80"/>
      <c r="CLO7" s="80"/>
      <c r="CLP7" s="80"/>
      <c r="CLQ7" s="80"/>
      <c r="CLR7" s="80"/>
      <c r="CLS7" s="80"/>
      <c r="CLT7" s="80"/>
      <c r="CLU7" s="80"/>
      <c r="CLV7" s="80"/>
      <c r="CLW7" s="80"/>
      <c r="CLX7" s="80"/>
      <c r="CLY7" s="80"/>
      <c r="CLZ7" s="80"/>
      <c r="CMA7" s="80"/>
      <c r="CMB7" s="80"/>
      <c r="CMC7" s="80"/>
      <c r="CMD7" s="80"/>
      <c r="CME7" s="80"/>
      <c r="CMF7" s="80"/>
      <c r="CMG7" s="80"/>
      <c r="CMH7" s="80"/>
      <c r="CMI7" s="80"/>
      <c r="CMJ7" s="80"/>
      <c r="CMK7" s="80"/>
      <c r="CML7" s="80"/>
      <c r="CMM7" s="80"/>
      <c r="CMN7" s="80"/>
      <c r="CMO7" s="80"/>
      <c r="CMP7" s="80"/>
      <c r="CMQ7" s="80"/>
      <c r="CMR7" s="80"/>
      <c r="CMS7" s="80"/>
      <c r="CMT7" s="80"/>
      <c r="CMU7" s="80"/>
      <c r="CMV7" s="80"/>
      <c r="CMW7" s="80"/>
      <c r="CMX7" s="80"/>
      <c r="CMY7" s="80"/>
      <c r="CMZ7" s="80"/>
      <c r="CNA7" s="80"/>
      <c r="CNB7" s="80"/>
      <c r="CNC7" s="80"/>
      <c r="CND7" s="80"/>
      <c r="CNE7" s="80"/>
      <c r="CNF7" s="80"/>
      <c r="CNG7" s="80"/>
      <c r="CNH7" s="80"/>
      <c r="CNI7" s="80"/>
      <c r="CNJ7" s="80"/>
      <c r="CNK7" s="80"/>
      <c r="CNL7" s="80"/>
      <c r="CNM7" s="80"/>
      <c r="CNN7" s="80"/>
      <c r="CNO7" s="80"/>
      <c r="CNP7" s="80"/>
      <c r="CNQ7" s="80"/>
      <c r="CNR7" s="80"/>
      <c r="CNS7" s="80"/>
      <c r="CNT7" s="80"/>
      <c r="CNU7" s="80"/>
      <c r="CNV7" s="80"/>
      <c r="CNW7" s="80"/>
      <c r="CNX7" s="80"/>
      <c r="CNY7" s="80"/>
      <c r="CNZ7" s="80"/>
      <c r="COA7" s="80"/>
      <c r="COB7" s="80"/>
      <c r="COC7" s="80"/>
      <c r="COD7" s="80"/>
      <c r="COE7" s="80"/>
      <c r="COF7" s="80"/>
      <c r="COG7" s="80"/>
      <c r="COH7" s="80"/>
      <c r="COI7" s="80"/>
      <c r="COJ7" s="80"/>
      <c r="COK7" s="80"/>
      <c r="COL7" s="80"/>
      <c r="COM7" s="80"/>
      <c r="CON7" s="80"/>
      <c r="COO7" s="80"/>
      <c r="COP7" s="80"/>
      <c r="COQ7" s="80"/>
      <c r="COR7" s="80"/>
      <c r="COS7" s="80"/>
      <c r="COT7" s="80"/>
      <c r="COU7" s="80"/>
      <c r="COV7" s="80"/>
      <c r="COW7" s="80"/>
      <c r="COX7" s="80"/>
      <c r="COY7" s="80"/>
      <c r="COZ7" s="80"/>
      <c r="CPA7" s="80"/>
      <c r="CPB7" s="80"/>
      <c r="CPC7" s="80"/>
      <c r="CPD7" s="80"/>
      <c r="CPE7" s="80"/>
      <c r="CPF7" s="80"/>
      <c r="CPG7" s="80"/>
      <c r="CPH7" s="80"/>
      <c r="CPI7" s="80"/>
      <c r="CPJ7" s="80"/>
      <c r="CPK7" s="80"/>
      <c r="CPL7" s="80"/>
      <c r="CPM7" s="80"/>
      <c r="CPN7" s="80"/>
      <c r="CPO7" s="80"/>
      <c r="CPP7" s="80"/>
      <c r="CPQ7" s="80"/>
      <c r="CPR7" s="80"/>
      <c r="CPS7" s="80"/>
      <c r="CPT7" s="80"/>
      <c r="CPU7" s="80"/>
      <c r="CPV7" s="80"/>
      <c r="CPW7" s="80"/>
      <c r="CPX7" s="80"/>
      <c r="CPY7" s="80"/>
      <c r="CPZ7" s="80"/>
      <c r="CQA7" s="80"/>
      <c r="CQB7" s="80"/>
      <c r="CQC7" s="80"/>
      <c r="CQD7" s="80"/>
      <c r="CQE7" s="80"/>
      <c r="CQF7" s="80"/>
      <c r="CQG7" s="80"/>
      <c r="CQH7" s="80"/>
      <c r="CQI7" s="80"/>
      <c r="CQJ7" s="80"/>
      <c r="CQK7" s="80"/>
      <c r="CQL7" s="80"/>
      <c r="CQM7" s="80"/>
      <c r="CQN7" s="80"/>
      <c r="CQO7" s="80"/>
      <c r="CQP7" s="80"/>
      <c r="CQQ7" s="80"/>
      <c r="CQR7" s="80"/>
      <c r="CQS7" s="80"/>
      <c r="CQT7" s="80"/>
      <c r="CQU7" s="80"/>
      <c r="CQV7" s="80"/>
      <c r="CQW7" s="80"/>
      <c r="CQX7" s="80"/>
      <c r="CQY7" s="80"/>
      <c r="CQZ7" s="80"/>
      <c r="CRA7" s="80"/>
      <c r="CRB7" s="80"/>
      <c r="CRC7" s="80"/>
      <c r="CRD7" s="80"/>
      <c r="CRE7" s="80"/>
      <c r="CRF7" s="80"/>
      <c r="CRG7" s="80"/>
      <c r="CRH7" s="80"/>
      <c r="CRI7" s="80"/>
      <c r="CRJ7" s="80"/>
      <c r="CRK7" s="80"/>
      <c r="CRL7" s="80"/>
      <c r="CRM7" s="80"/>
      <c r="CRN7" s="80"/>
      <c r="CRO7" s="80"/>
      <c r="CRP7" s="80"/>
      <c r="CRQ7" s="80"/>
      <c r="CRR7" s="80"/>
      <c r="CRS7" s="80"/>
      <c r="CRT7" s="80"/>
      <c r="CRU7" s="80"/>
      <c r="CRV7" s="80"/>
      <c r="CRW7" s="80"/>
      <c r="CRX7" s="80"/>
      <c r="CRY7" s="80"/>
      <c r="CRZ7" s="80"/>
      <c r="CSA7" s="80"/>
      <c r="CSB7" s="80"/>
      <c r="CSC7" s="80"/>
      <c r="CSD7" s="80"/>
      <c r="CSE7" s="80"/>
      <c r="CSF7" s="80"/>
      <c r="CSG7" s="80"/>
      <c r="CSH7" s="80"/>
      <c r="CSI7" s="80"/>
      <c r="CSJ7" s="80"/>
      <c r="CSK7" s="80"/>
      <c r="CSL7" s="80"/>
      <c r="CSM7" s="80"/>
      <c r="CSN7" s="80"/>
      <c r="CSO7" s="80"/>
      <c r="CSP7" s="80"/>
      <c r="CSQ7" s="80"/>
      <c r="CSR7" s="80"/>
      <c r="CSS7" s="80"/>
      <c r="CST7" s="80"/>
      <c r="CSU7" s="80"/>
      <c r="CSV7" s="80"/>
      <c r="CSW7" s="80"/>
      <c r="CSX7" s="80"/>
      <c r="CSY7" s="80"/>
      <c r="CSZ7" s="80"/>
      <c r="CTA7" s="80"/>
      <c r="CTB7" s="80"/>
      <c r="CTC7" s="80"/>
      <c r="CTD7" s="80"/>
      <c r="CTE7" s="80"/>
      <c r="CTF7" s="80"/>
      <c r="CTG7" s="80"/>
      <c r="CTH7" s="80"/>
      <c r="CTI7" s="80"/>
      <c r="CTJ7" s="80"/>
      <c r="CTK7" s="80"/>
      <c r="CTL7" s="80"/>
      <c r="CTM7" s="80"/>
      <c r="CTN7" s="80"/>
      <c r="CTO7" s="80"/>
      <c r="CTP7" s="80"/>
      <c r="CTQ7" s="80"/>
      <c r="CTR7" s="80"/>
      <c r="CTS7" s="80"/>
      <c r="CTT7" s="80"/>
      <c r="CTU7" s="80"/>
      <c r="CTV7" s="80"/>
      <c r="CTW7" s="80"/>
      <c r="CTX7" s="80"/>
      <c r="CTY7" s="80"/>
      <c r="CTZ7" s="80"/>
      <c r="CUA7" s="80"/>
      <c r="CUB7" s="80"/>
      <c r="CUC7" s="80"/>
      <c r="CUD7" s="80"/>
      <c r="CUE7" s="80"/>
      <c r="CUF7" s="80"/>
      <c r="CUG7" s="80"/>
      <c r="CUH7" s="80"/>
      <c r="CUI7" s="80"/>
      <c r="CUJ7" s="80"/>
      <c r="CUK7" s="80"/>
      <c r="CUL7" s="80"/>
      <c r="CUM7" s="80"/>
      <c r="CUN7" s="80"/>
      <c r="CUO7" s="80"/>
      <c r="CUP7" s="80"/>
      <c r="CUQ7" s="80"/>
      <c r="CUR7" s="80"/>
      <c r="CUS7" s="80"/>
      <c r="CUT7" s="80"/>
      <c r="CUU7" s="80"/>
      <c r="CUV7" s="80"/>
      <c r="CUW7" s="80"/>
      <c r="CUX7" s="80"/>
      <c r="CUY7" s="80"/>
      <c r="CUZ7" s="80"/>
      <c r="CVA7" s="80"/>
      <c r="CVB7" s="80"/>
      <c r="CVC7" s="80"/>
      <c r="CVD7" s="80"/>
      <c r="CVE7" s="80"/>
      <c r="CVF7" s="80"/>
      <c r="CVG7" s="80"/>
      <c r="CVH7" s="80"/>
      <c r="CVI7" s="80"/>
      <c r="CVJ7" s="80"/>
      <c r="CVK7" s="80"/>
      <c r="CVL7" s="80"/>
      <c r="CVM7" s="80"/>
      <c r="CVN7" s="80"/>
      <c r="CVO7" s="80"/>
      <c r="CVP7" s="80"/>
      <c r="CVQ7" s="80"/>
      <c r="CVR7" s="80"/>
      <c r="CVS7" s="80"/>
      <c r="CVT7" s="80"/>
      <c r="CVU7" s="80"/>
      <c r="CVV7" s="80"/>
      <c r="CVW7" s="80"/>
      <c r="CVX7" s="80"/>
      <c r="CVY7" s="80"/>
      <c r="CVZ7" s="80"/>
      <c r="CWA7" s="80"/>
      <c r="CWB7" s="80"/>
      <c r="CWC7" s="80"/>
      <c r="CWD7" s="80"/>
      <c r="CWE7" s="80"/>
      <c r="CWF7" s="80"/>
      <c r="CWG7" s="80"/>
      <c r="CWH7" s="80"/>
      <c r="CWI7" s="80"/>
      <c r="CWJ7" s="80"/>
      <c r="CWK7" s="80"/>
      <c r="CWL7" s="80"/>
      <c r="CWM7" s="80"/>
      <c r="CWN7" s="80"/>
      <c r="CWO7" s="80"/>
      <c r="CWP7" s="80"/>
      <c r="CWQ7" s="80"/>
      <c r="CWR7" s="80"/>
      <c r="CWS7" s="80"/>
      <c r="CWT7" s="80"/>
      <c r="CWU7" s="80"/>
      <c r="CWV7" s="80"/>
      <c r="CWW7" s="80"/>
      <c r="CWX7" s="80"/>
      <c r="CWY7" s="80"/>
      <c r="CWZ7" s="80"/>
      <c r="CXA7" s="80"/>
      <c r="CXB7" s="80"/>
      <c r="CXC7" s="80"/>
      <c r="CXD7" s="80"/>
      <c r="CXE7" s="80"/>
      <c r="CXF7" s="80"/>
      <c r="CXG7" s="80"/>
      <c r="CXH7" s="80"/>
      <c r="CXI7" s="80"/>
      <c r="CXJ7" s="80"/>
      <c r="CXK7" s="80"/>
      <c r="CXL7" s="80"/>
      <c r="CXM7" s="80"/>
      <c r="CXN7" s="80"/>
      <c r="CXO7" s="80"/>
      <c r="CXP7" s="80"/>
      <c r="CXQ7" s="80"/>
      <c r="CXR7" s="80"/>
      <c r="CXS7" s="80"/>
      <c r="CXT7" s="80"/>
      <c r="CXU7" s="80"/>
      <c r="CXV7" s="80"/>
      <c r="CXW7" s="80"/>
      <c r="CXX7" s="80"/>
      <c r="CXY7" s="80"/>
      <c r="CXZ7" s="80"/>
      <c r="CYA7" s="80"/>
      <c r="CYB7" s="80"/>
      <c r="CYC7" s="80"/>
      <c r="CYD7" s="80"/>
      <c r="CYE7" s="80"/>
      <c r="CYF7" s="80"/>
      <c r="CYG7" s="80"/>
      <c r="CYH7" s="80"/>
      <c r="CYI7" s="80"/>
      <c r="CYJ7" s="80"/>
      <c r="CYK7" s="80"/>
      <c r="CYL7" s="80"/>
      <c r="CYM7" s="80"/>
      <c r="CYN7" s="80"/>
      <c r="CYO7" s="80"/>
      <c r="CYP7" s="80"/>
      <c r="CYQ7" s="80"/>
      <c r="CYR7" s="80"/>
      <c r="CYS7" s="80"/>
      <c r="CYT7" s="80"/>
      <c r="CYU7" s="80"/>
      <c r="CYV7" s="80"/>
      <c r="CYW7" s="80"/>
      <c r="CYX7" s="80"/>
      <c r="CYY7" s="80"/>
      <c r="CYZ7" s="80"/>
      <c r="CZA7" s="80"/>
      <c r="CZB7" s="80"/>
      <c r="CZC7" s="80"/>
      <c r="CZD7" s="80"/>
      <c r="CZE7" s="80"/>
      <c r="CZF7" s="80"/>
      <c r="CZG7" s="80"/>
      <c r="CZH7" s="80"/>
      <c r="CZI7" s="80"/>
      <c r="CZJ7" s="80"/>
      <c r="CZK7" s="80"/>
      <c r="CZL7" s="80"/>
      <c r="CZM7" s="80"/>
      <c r="CZN7" s="80"/>
      <c r="CZO7" s="80"/>
      <c r="CZP7" s="80"/>
      <c r="CZQ7" s="80"/>
      <c r="CZR7" s="80"/>
      <c r="CZS7" s="80"/>
      <c r="CZT7" s="80"/>
      <c r="CZU7" s="80"/>
      <c r="CZV7" s="80"/>
      <c r="CZW7" s="80"/>
      <c r="CZX7" s="80"/>
      <c r="CZY7" s="80"/>
      <c r="CZZ7" s="80"/>
      <c r="DAA7" s="80"/>
      <c r="DAB7" s="80"/>
      <c r="DAC7" s="80"/>
      <c r="DAD7" s="80"/>
      <c r="DAE7" s="80"/>
      <c r="DAF7" s="80"/>
      <c r="DAG7" s="80"/>
      <c r="DAH7" s="80"/>
      <c r="DAI7" s="80"/>
      <c r="DAJ7" s="80"/>
      <c r="DAK7" s="80"/>
      <c r="DAL7" s="80"/>
      <c r="DAM7" s="80"/>
      <c r="DAN7" s="80"/>
      <c r="DAO7" s="80"/>
      <c r="DAP7" s="80"/>
      <c r="DAQ7" s="80"/>
      <c r="DAR7" s="80"/>
      <c r="DAS7" s="80"/>
      <c r="DAT7" s="80"/>
      <c r="DAU7" s="80"/>
      <c r="DAV7" s="80"/>
      <c r="DAW7" s="80"/>
      <c r="DAX7" s="80"/>
      <c r="DAY7" s="80"/>
      <c r="DAZ7" s="80"/>
      <c r="DBA7" s="80"/>
      <c r="DBB7" s="80"/>
      <c r="DBC7" s="80"/>
      <c r="DBD7" s="80"/>
      <c r="DBE7" s="80"/>
      <c r="DBF7" s="80"/>
      <c r="DBG7" s="80"/>
      <c r="DBH7" s="80"/>
      <c r="DBI7" s="80"/>
      <c r="DBJ7" s="80"/>
      <c r="DBK7" s="80"/>
      <c r="DBL7" s="80"/>
      <c r="DBM7" s="80"/>
      <c r="DBN7" s="80"/>
      <c r="DBO7" s="80"/>
      <c r="DBP7" s="80"/>
      <c r="DBQ7" s="80"/>
      <c r="DBR7" s="80"/>
      <c r="DBS7" s="80"/>
      <c r="DBT7" s="80"/>
      <c r="DBU7" s="80"/>
      <c r="DBV7" s="80"/>
      <c r="DBW7" s="80"/>
      <c r="DBX7" s="80"/>
      <c r="DBY7" s="80"/>
      <c r="DBZ7" s="80"/>
      <c r="DCA7" s="80"/>
      <c r="DCB7" s="80"/>
      <c r="DCC7" s="80"/>
      <c r="DCD7" s="80"/>
      <c r="DCE7" s="80"/>
      <c r="DCF7" s="80"/>
      <c r="DCG7" s="80"/>
      <c r="DCH7" s="80"/>
      <c r="DCI7" s="80"/>
      <c r="DCJ7" s="80"/>
      <c r="DCK7" s="80"/>
      <c r="DCL7" s="80"/>
      <c r="DCM7" s="80"/>
      <c r="DCN7" s="80"/>
      <c r="DCO7" s="80"/>
      <c r="DCP7" s="80"/>
      <c r="DCQ7" s="80"/>
      <c r="DCR7" s="80"/>
      <c r="DCS7" s="80"/>
      <c r="DCT7" s="80"/>
      <c r="DCU7" s="80"/>
      <c r="DCV7" s="80"/>
      <c r="DCW7" s="80"/>
      <c r="DCX7" s="80"/>
      <c r="DCY7" s="80"/>
      <c r="DCZ7" s="80"/>
      <c r="DDA7" s="80"/>
      <c r="DDB7" s="80"/>
      <c r="DDC7" s="80"/>
      <c r="DDD7" s="80"/>
      <c r="DDE7" s="80"/>
      <c r="DDF7" s="80"/>
      <c r="DDG7" s="80"/>
      <c r="DDH7" s="80"/>
      <c r="DDI7" s="80"/>
      <c r="DDJ7" s="80"/>
      <c r="DDK7" s="80"/>
      <c r="DDL7" s="80"/>
      <c r="DDM7" s="80"/>
      <c r="DDN7" s="80"/>
      <c r="DDO7" s="80"/>
      <c r="DDP7" s="80"/>
      <c r="DDQ7" s="80"/>
      <c r="DDR7" s="80"/>
      <c r="DDS7" s="80"/>
      <c r="DDT7" s="80"/>
      <c r="DDU7" s="80"/>
      <c r="DDV7" s="80"/>
      <c r="DDW7" s="80"/>
      <c r="DDX7" s="80"/>
      <c r="DDY7" s="80"/>
      <c r="DDZ7" s="80"/>
      <c r="DEA7" s="80"/>
      <c r="DEB7" s="80"/>
      <c r="DEC7" s="80"/>
      <c r="DED7" s="80"/>
      <c r="DEE7" s="80"/>
      <c r="DEF7" s="80"/>
      <c r="DEG7" s="80"/>
      <c r="DEH7" s="80"/>
      <c r="DEI7" s="80"/>
      <c r="DEJ7" s="80"/>
      <c r="DEK7" s="80"/>
      <c r="DEL7" s="80"/>
      <c r="DEM7" s="80"/>
      <c r="DEN7" s="80"/>
      <c r="DEO7" s="80"/>
      <c r="DEP7" s="80"/>
      <c r="DEQ7" s="80"/>
      <c r="DER7" s="80"/>
      <c r="DES7" s="80"/>
      <c r="DET7" s="80"/>
      <c r="DEU7" s="80"/>
      <c r="DEV7" s="80"/>
      <c r="DEW7" s="80"/>
      <c r="DEX7" s="80"/>
      <c r="DEY7" s="80"/>
      <c r="DEZ7" s="80"/>
      <c r="DFA7" s="80"/>
      <c r="DFB7" s="80"/>
      <c r="DFC7" s="80"/>
      <c r="DFD7" s="80"/>
      <c r="DFE7" s="80"/>
      <c r="DFF7" s="80"/>
      <c r="DFG7" s="80"/>
      <c r="DFH7" s="80"/>
      <c r="DFI7" s="80"/>
      <c r="DFJ7" s="80"/>
      <c r="DFK7" s="80"/>
      <c r="DFL7" s="80"/>
      <c r="DFM7" s="80"/>
      <c r="DFN7" s="80"/>
      <c r="DFO7" s="80"/>
      <c r="DFP7" s="80"/>
      <c r="DFQ7" s="80"/>
      <c r="DFR7" s="80"/>
      <c r="DFS7" s="80"/>
      <c r="DFT7" s="80"/>
      <c r="DFU7" s="80"/>
      <c r="DFV7" s="80"/>
      <c r="DFW7" s="80"/>
      <c r="DFX7" s="80"/>
      <c r="DFY7" s="80"/>
      <c r="DFZ7" s="80"/>
      <c r="DGA7" s="80"/>
      <c r="DGB7" s="80"/>
      <c r="DGC7" s="80"/>
      <c r="DGD7" s="80"/>
      <c r="DGE7" s="80"/>
      <c r="DGF7" s="80"/>
      <c r="DGG7" s="80"/>
      <c r="DGH7" s="80"/>
      <c r="DGI7" s="80"/>
      <c r="DGJ7" s="80"/>
      <c r="DGK7" s="80"/>
      <c r="DGL7" s="80"/>
      <c r="DGM7" s="80"/>
      <c r="DGN7" s="80"/>
      <c r="DGO7" s="80"/>
      <c r="DGP7" s="80"/>
      <c r="DGQ7" s="80"/>
      <c r="DGR7" s="80"/>
      <c r="DGS7" s="80"/>
      <c r="DGT7" s="80"/>
      <c r="DGU7" s="80"/>
      <c r="DGV7" s="80"/>
      <c r="DGW7" s="80"/>
      <c r="DGX7" s="80"/>
      <c r="DGY7" s="80"/>
      <c r="DGZ7" s="80"/>
      <c r="DHA7" s="80"/>
      <c r="DHB7" s="80"/>
      <c r="DHC7" s="80"/>
      <c r="DHD7" s="80"/>
      <c r="DHE7" s="80"/>
      <c r="DHF7" s="80"/>
      <c r="DHG7" s="80"/>
      <c r="DHH7" s="80"/>
      <c r="DHI7" s="80"/>
      <c r="DHJ7" s="80"/>
      <c r="DHK7" s="80"/>
      <c r="DHL7" s="80"/>
      <c r="DHM7" s="80"/>
      <c r="DHN7" s="80"/>
      <c r="DHO7" s="80"/>
      <c r="DHP7" s="80"/>
      <c r="DHQ7" s="80"/>
      <c r="DHR7" s="80"/>
      <c r="DHS7" s="80"/>
      <c r="DHT7" s="80"/>
      <c r="DHU7" s="80"/>
      <c r="DHV7" s="80"/>
      <c r="DHW7" s="80"/>
      <c r="DHX7" s="80"/>
      <c r="DHY7" s="80"/>
      <c r="DHZ7" s="80"/>
      <c r="DIA7" s="80"/>
      <c r="DIB7" s="80"/>
      <c r="DIC7" s="80"/>
      <c r="DID7" s="80"/>
      <c r="DIE7" s="80"/>
      <c r="DIF7" s="80"/>
      <c r="DIG7" s="80"/>
      <c r="DIH7" s="80"/>
      <c r="DII7" s="80"/>
      <c r="DIJ7" s="80"/>
      <c r="DIK7" s="80"/>
      <c r="DIL7" s="80"/>
      <c r="DIM7" s="80"/>
      <c r="DIN7" s="80"/>
      <c r="DIO7" s="80"/>
      <c r="DIP7" s="80"/>
      <c r="DIQ7" s="80"/>
      <c r="DIR7" s="80"/>
      <c r="DIS7" s="80"/>
      <c r="DIT7" s="80"/>
      <c r="DIU7" s="80"/>
      <c r="DIV7" s="80"/>
      <c r="DIW7" s="80"/>
      <c r="DIX7" s="80"/>
      <c r="DIY7" s="80"/>
      <c r="DIZ7" s="80"/>
      <c r="DJA7" s="80"/>
      <c r="DJB7" s="80"/>
      <c r="DJC7" s="80"/>
      <c r="DJD7" s="80"/>
      <c r="DJE7" s="80"/>
      <c r="DJF7" s="80"/>
      <c r="DJG7" s="80"/>
      <c r="DJH7" s="80"/>
      <c r="DJI7" s="80"/>
      <c r="DJJ7" s="80"/>
      <c r="DJK7" s="80"/>
      <c r="DJL7" s="80"/>
      <c r="DJM7" s="80"/>
      <c r="DJN7" s="80"/>
      <c r="DJO7" s="80"/>
      <c r="DJP7" s="80"/>
      <c r="DJQ7" s="80"/>
      <c r="DJR7" s="80"/>
      <c r="DJS7" s="80"/>
      <c r="DJT7" s="80"/>
      <c r="DJU7" s="80"/>
      <c r="DJV7" s="80"/>
      <c r="DJW7" s="80"/>
      <c r="DJX7" s="80"/>
      <c r="DJY7" s="80"/>
      <c r="DJZ7" s="80"/>
      <c r="DKA7" s="80"/>
      <c r="DKB7" s="80"/>
      <c r="DKC7" s="80"/>
      <c r="DKD7" s="80"/>
      <c r="DKE7" s="80"/>
      <c r="DKF7" s="80"/>
      <c r="DKG7" s="80"/>
      <c r="DKH7" s="80"/>
      <c r="DKI7" s="80"/>
      <c r="DKJ7" s="80"/>
      <c r="DKK7" s="80"/>
      <c r="DKL7" s="80"/>
      <c r="DKM7" s="80"/>
      <c r="DKN7" s="80"/>
      <c r="DKO7" s="80"/>
      <c r="DKP7" s="80"/>
      <c r="DKQ7" s="80"/>
      <c r="DKR7" s="80"/>
      <c r="DKS7" s="80"/>
      <c r="DKT7" s="80"/>
      <c r="DKU7" s="80"/>
      <c r="DKV7" s="80"/>
      <c r="DKW7" s="80"/>
      <c r="DKX7" s="80"/>
      <c r="DKY7" s="80"/>
      <c r="DKZ7" s="80"/>
      <c r="DLA7" s="80"/>
      <c r="DLB7" s="80"/>
      <c r="DLC7" s="80"/>
      <c r="DLD7" s="80"/>
      <c r="DLE7" s="80"/>
      <c r="DLF7" s="80"/>
      <c r="DLG7" s="80"/>
      <c r="DLH7" s="80"/>
      <c r="DLI7" s="80"/>
      <c r="DLJ7" s="80"/>
      <c r="DLK7" s="80"/>
      <c r="DLL7" s="80"/>
      <c r="DLM7" s="80"/>
      <c r="DLN7" s="80"/>
      <c r="DLO7" s="80"/>
      <c r="DLP7" s="80"/>
      <c r="DLQ7" s="80"/>
      <c r="DLR7" s="80"/>
      <c r="DLS7" s="80"/>
      <c r="DLT7" s="80"/>
      <c r="DLU7" s="80"/>
      <c r="DLV7" s="80"/>
      <c r="DLW7" s="80"/>
      <c r="DLX7" s="80"/>
      <c r="DLY7" s="80"/>
      <c r="DLZ7" s="80"/>
      <c r="DMA7" s="80"/>
      <c r="DMB7" s="80"/>
      <c r="DMC7" s="80"/>
      <c r="DMD7" s="80"/>
      <c r="DME7" s="80"/>
      <c r="DMF7" s="80"/>
      <c r="DMG7" s="80"/>
      <c r="DMH7" s="80"/>
      <c r="DMI7" s="80"/>
      <c r="DMJ7" s="80"/>
      <c r="DMK7" s="80"/>
      <c r="DML7" s="80"/>
      <c r="DMM7" s="80"/>
      <c r="DMN7" s="80"/>
      <c r="DMO7" s="80"/>
      <c r="DMP7" s="80"/>
      <c r="DMQ7" s="80"/>
      <c r="DMR7" s="80"/>
      <c r="DMS7" s="80"/>
      <c r="DMT7" s="80"/>
      <c r="DMU7" s="80"/>
      <c r="DMV7" s="80"/>
      <c r="DMW7" s="80"/>
      <c r="DMX7" s="80"/>
      <c r="DMY7" s="80"/>
      <c r="DMZ7" s="80"/>
      <c r="DNA7" s="80"/>
      <c r="DNB7" s="80"/>
      <c r="DNC7" s="80"/>
      <c r="DND7" s="80"/>
      <c r="DNE7" s="80"/>
      <c r="DNF7" s="80"/>
      <c r="DNG7" s="80"/>
      <c r="DNH7" s="80"/>
      <c r="DNI7" s="80"/>
      <c r="DNJ7" s="80"/>
      <c r="DNK7" s="80"/>
      <c r="DNL7" s="80"/>
      <c r="DNM7" s="80"/>
      <c r="DNN7" s="80"/>
      <c r="DNO7" s="80"/>
      <c r="DNP7" s="80"/>
      <c r="DNQ7" s="80"/>
      <c r="DNR7" s="80"/>
      <c r="DNS7" s="80"/>
      <c r="DNT7" s="80"/>
      <c r="DNU7" s="80"/>
      <c r="DNV7" s="80"/>
      <c r="DNW7" s="80"/>
      <c r="DNX7" s="80"/>
      <c r="DNY7" s="80"/>
      <c r="DNZ7" s="80"/>
      <c r="DOA7" s="80"/>
      <c r="DOB7" s="80"/>
      <c r="DOC7" s="80"/>
      <c r="DOD7" s="80"/>
      <c r="DOE7" s="80"/>
      <c r="DOF7" s="80"/>
      <c r="DOG7" s="80"/>
      <c r="DOH7" s="80"/>
      <c r="DOI7" s="80"/>
      <c r="DOJ7" s="80"/>
      <c r="DOK7" s="80"/>
      <c r="DOL7" s="80"/>
      <c r="DOM7" s="80"/>
      <c r="DON7" s="80"/>
      <c r="DOO7" s="80"/>
      <c r="DOP7" s="80"/>
      <c r="DOQ7" s="80"/>
      <c r="DOR7" s="80"/>
      <c r="DOS7" s="80"/>
      <c r="DOT7" s="80"/>
      <c r="DOU7" s="80"/>
      <c r="DOV7" s="80"/>
      <c r="DOW7" s="80"/>
      <c r="DOX7" s="80"/>
      <c r="DOY7" s="80"/>
      <c r="DOZ7" s="80"/>
      <c r="DPA7" s="80"/>
      <c r="DPB7" s="80"/>
      <c r="DPC7" s="80"/>
      <c r="DPD7" s="80"/>
      <c r="DPE7" s="80"/>
      <c r="DPF7" s="80"/>
      <c r="DPG7" s="80"/>
      <c r="DPH7" s="80"/>
      <c r="DPI7" s="80"/>
      <c r="DPJ7" s="80"/>
      <c r="DPK7" s="80"/>
      <c r="DPL7" s="80"/>
      <c r="DPM7" s="80"/>
      <c r="DPN7" s="80"/>
      <c r="DPO7" s="80"/>
      <c r="DPP7" s="80"/>
      <c r="DPQ7" s="80"/>
      <c r="DPR7" s="80"/>
      <c r="DPS7" s="80"/>
      <c r="DPT7" s="80"/>
      <c r="DPU7" s="80"/>
      <c r="DPV7" s="80"/>
      <c r="DPW7" s="80"/>
      <c r="DPX7" s="80"/>
      <c r="DPY7" s="80"/>
      <c r="DPZ7" s="80"/>
      <c r="DQA7" s="80"/>
      <c r="DQB7" s="80"/>
      <c r="DQC7" s="80"/>
      <c r="DQD7" s="80"/>
      <c r="DQE7" s="80"/>
      <c r="DQF7" s="80"/>
      <c r="DQG7" s="80"/>
      <c r="DQH7" s="80"/>
      <c r="DQI7" s="80"/>
      <c r="DQJ7" s="80"/>
      <c r="DQK7" s="80"/>
      <c r="DQL7" s="80"/>
      <c r="DQM7" s="80"/>
      <c r="DQN7" s="80"/>
      <c r="DQO7" s="80"/>
      <c r="DQP7" s="80"/>
      <c r="DQQ7" s="80"/>
      <c r="DQR7" s="80"/>
      <c r="DQS7" s="80"/>
      <c r="DQT7" s="80"/>
      <c r="DQU7" s="80"/>
      <c r="DQV7" s="80"/>
      <c r="DQW7" s="80"/>
      <c r="DQX7" s="80"/>
      <c r="DQY7" s="80"/>
      <c r="DQZ7" s="80"/>
      <c r="DRA7" s="80"/>
      <c r="DRB7" s="80"/>
      <c r="DRC7" s="80"/>
      <c r="DRD7" s="80"/>
      <c r="DRE7" s="80"/>
      <c r="DRF7" s="80"/>
      <c r="DRG7" s="80"/>
      <c r="DRH7" s="80"/>
      <c r="DRI7" s="80"/>
      <c r="DRJ7" s="80"/>
      <c r="DRK7" s="80"/>
      <c r="DRL7" s="80"/>
      <c r="DRM7" s="80"/>
      <c r="DRN7" s="80"/>
      <c r="DRO7" s="80"/>
      <c r="DRP7" s="80"/>
      <c r="DRQ7" s="80"/>
      <c r="DRR7" s="80"/>
      <c r="DRS7" s="80"/>
      <c r="DRT7" s="80"/>
      <c r="DRU7" s="80"/>
      <c r="DRV7" s="80"/>
      <c r="DRW7" s="80"/>
      <c r="DRX7" s="80"/>
      <c r="DRY7" s="80"/>
      <c r="DRZ7" s="80"/>
      <c r="DSA7" s="80"/>
      <c r="DSB7" s="80"/>
      <c r="DSC7" s="80"/>
      <c r="DSD7" s="80"/>
      <c r="DSE7" s="80"/>
      <c r="DSF7" s="80"/>
      <c r="DSG7" s="80"/>
      <c r="DSH7" s="80"/>
      <c r="DSI7" s="80"/>
      <c r="DSJ7" s="80"/>
      <c r="DSK7" s="80"/>
      <c r="DSL7" s="80"/>
      <c r="DSM7" s="80"/>
      <c r="DSN7" s="80"/>
      <c r="DSO7" s="80"/>
      <c r="DSP7" s="80"/>
      <c r="DSQ7" s="80"/>
      <c r="DSR7" s="80"/>
      <c r="DSS7" s="80"/>
      <c r="DST7" s="80"/>
      <c r="DSU7" s="80"/>
      <c r="DSV7" s="80"/>
      <c r="DSW7" s="80"/>
      <c r="DSX7" s="80"/>
      <c r="DSY7" s="80"/>
      <c r="DSZ7" s="80"/>
      <c r="DTA7" s="80"/>
      <c r="DTB7" s="80"/>
      <c r="DTC7" s="80"/>
      <c r="DTD7" s="80"/>
      <c r="DTE7" s="80"/>
      <c r="DTF7" s="80"/>
      <c r="DTG7" s="80"/>
      <c r="DTH7" s="80"/>
      <c r="DTI7" s="80"/>
      <c r="DTJ7" s="80"/>
      <c r="DTK7" s="80"/>
      <c r="DTL7" s="80"/>
      <c r="DTM7" s="80"/>
      <c r="DTN7" s="80"/>
      <c r="DTO7" s="80"/>
      <c r="DTP7" s="80"/>
      <c r="DTQ7" s="80"/>
      <c r="DTR7" s="80"/>
      <c r="DTS7" s="80"/>
      <c r="DTT7" s="80"/>
      <c r="DTU7" s="80"/>
      <c r="DTV7" s="80"/>
      <c r="DTW7" s="80"/>
      <c r="DTX7" s="80"/>
      <c r="DTY7" s="80"/>
      <c r="DTZ7" s="80"/>
      <c r="DUA7" s="80"/>
      <c r="DUB7" s="80"/>
      <c r="DUC7" s="80"/>
      <c r="DUD7" s="80"/>
      <c r="DUE7" s="80"/>
      <c r="DUF7" s="80"/>
      <c r="DUG7" s="80"/>
      <c r="DUH7" s="80"/>
      <c r="DUI7" s="80"/>
      <c r="DUJ7" s="80"/>
      <c r="DUK7" s="80"/>
      <c r="DUL7" s="80"/>
      <c r="DUM7" s="80"/>
      <c r="DUN7" s="80"/>
      <c r="DUO7" s="80"/>
      <c r="DUP7" s="80"/>
      <c r="DUQ7" s="80"/>
      <c r="DUR7" s="80"/>
      <c r="DUS7" s="80"/>
      <c r="DUT7" s="80"/>
      <c r="DUU7" s="80"/>
      <c r="DUV7" s="80"/>
      <c r="DUW7" s="80"/>
      <c r="DUX7" s="80"/>
      <c r="DUY7" s="80"/>
      <c r="DUZ7" s="80"/>
      <c r="DVA7" s="80"/>
      <c r="DVB7" s="80"/>
      <c r="DVC7" s="80"/>
      <c r="DVD7" s="80"/>
      <c r="DVE7" s="80"/>
      <c r="DVF7" s="80"/>
      <c r="DVG7" s="80"/>
      <c r="DVH7" s="80"/>
      <c r="DVI7" s="80"/>
      <c r="DVJ7" s="80"/>
      <c r="DVK7" s="80"/>
      <c r="DVL7" s="80"/>
      <c r="DVM7" s="80"/>
      <c r="DVN7" s="80"/>
      <c r="DVO7" s="80"/>
      <c r="DVP7" s="80"/>
      <c r="DVQ7" s="80"/>
      <c r="DVR7" s="80"/>
      <c r="DVS7" s="80"/>
      <c r="DVT7" s="80"/>
      <c r="DVU7" s="80"/>
      <c r="DVV7" s="80"/>
      <c r="DVW7" s="80"/>
      <c r="DVX7" s="80"/>
      <c r="DVY7" s="80"/>
      <c r="DVZ7" s="80"/>
      <c r="DWA7" s="80"/>
      <c r="DWB7" s="80"/>
      <c r="DWC7" s="80"/>
      <c r="DWD7" s="80"/>
      <c r="DWE7" s="80"/>
      <c r="DWF7" s="80"/>
      <c r="DWG7" s="80"/>
      <c r="DWH7" s="80"/>
      <c r="DWI7" s="80"/>
      <c r="DWJ7" s="80"/>
      <c r="DWK7" s="80"/>
      <c r="DWL7" s="80"/>
      <c r="DWM7" s="80"/>
      <c r="DWN7" s="80"/>
      <c r="DWO7" s="80"/>
      <c r="DWP7" s="80"/>
      <c r="DWQ7" s="80"/>
      <c r="DWR7" s="80"/>
      <c r="DWS7" s="80"/>
      <c r="DWT7" s="80"/>
      <c r="DWU7" s="80"/>
      <c r="DWV7" s="80"/>
      <c r="DWW7" s="80"/>
      <c r="DWX7" s="80"/>
      <c r="DWY7" s="80"/>
      <c r="DWZ7" s="80"/>
      <c r="DXA7" s="80"/>
      <c r="DXB7" s="80"/>
      <c r="DXC7" s="80"/>
      <c r="DXD7" s="80"/>
      <c r="DXE7" s="80"/>
      <c r="DXF7" s="80"/>
      <c r="DXG7" s="80"/>
      <c r="DXH7" s="80"/>
      <c r="DXI7" s="80"/>
      <c r="DXJ7" s="80"/>
      <c r="DXK7" s="80"/>
      <c r="DXL7" s="80"/>
      <c r="DXM7" s="80"/>
      <c r="DXN7" s="80"/>
      <c r="DXO7" s="80"/>
      <c r="DXP7" s="80"/>
      <c r="DXQ7" s="80"/>
      <c r="DXR7" s="80"/>
      <c r="DXS7" s="80"/>
      <c r="DXT7" s="80"/>
      <c r="DXU7" s="80"/>
      <c r="DXV7" s="80"/>
      <c r="DXW7" s="80"/>
      <c r="DXX7" s="80"/>
      <c r="DXY7" s="80"/>
      <c r="DXZ7" s="80"/>
      <c r="DYA7" s="80"/>
      <c r="DYB7" s="80"/>
      <c r="DYC7" s="80"/>
      <c r="DYD7" s="80"/>
      <c r="DYE7" s="80"/>
      <c r="DYF7" s="80"/>
      <c r="DYG7" s="80"/>
      <c r="DYH7" s="80"/>
      <c r="DYI7" s="80"/>
      <c r="DYJ7" s="80"/>
      <c r="DYK7" s="80"/>
      <c r="DYL7" s="80"/>
      <c r="DYM7" s="80"/>
      <c r="DYN7" s="80"/>
      <c r="DYO7" s="80"/>
      <c r="DYP7" s="80"/>
      <c r="DYQ7" s="80"/>
      <c r="DYR7" s="80"/>
      <c r="DYS7" s="80"/>
      <c r="DYT7" s="80"/>
      <c r="DYU7" s="80"/>
      <c r="DYV7" s="80"/>
      <c r="DYW7" s="80"/>
      <c r="DYX7" s="80"/>
      <c r="DYY7" s="80"/>
      <c r="DYZ7" s="80"/>
      <c r="DZA7" s="80"/>
      <c r="DZB7" s="80"/>
      <c r="DZC7" s="80"/>
      <c r="DZD7" s="80"/>
      <c r="DZE7" s="80"/>
      <c r="DZF7" s="80"/>
      <c r="DZG7" s="80"/>
      <c r="DZH7" s="80"/>
      <c r="DZI7" s="80"/>
      <c r="DZJ7" s="80"/>
      <c r="DZK7" s="80"/>
      <c r="DZL7" s="80"/>
      <c r="DZM7" s="80"/>
      <c r="DZN7" s="80"/>
      <c r="DZO7" s="80"/>
      <c r="DZP7" s="80"/>
      <c r="DZQ7" s="80"/>
      <c r="DZR7" s="80"/>
      <c r="DZS7" s="80"/>
      <c r="DZT7" s="80"/>
      <c r="DZU7" s="80"/>
      <c r="DZV7" s="80"/>
      <c r="DZW7" s="80"/>
      <c r="DZX7" s="80"/>
      <c r="DZY7" s="80"/>
      <c r="DZZ7" s="80"/>
      <c r="EAA7" s="80"/>
      <c r="EAB7" s="80"/>
      <c r="EAC7" s="80"/>
      <c r="EAD7" s="80"/>
      <c r="EAE7" s="80"/>
      <c r="EAF7" s="80"/>
      <c r="EAG7" s="80"/>
      <c r="EAH7" s="80"/>
      <c r="EAI7" s="80"/>
      <c r="EAJ7" s="80"/>
      <c r="EAK7" s="80"/>
      <c r="EAL7" s="80"/>
      <c r="EAM7" s="80"/>
      <c r="EAN7" s="80"/>
      <c r="EAO7" s="80"/>
      <c r="EAP7" s="80"/>
      <c r="EAQ7" s="80"/>
      <c r="EAR7" s="80"/>
      <c r="EAS7" s="80"/>
      <c r="EAT7" s="80"/>
      <c r="EAU7" s="80"/>
      <c r="EAV7" s="80"/>
      <c r="EAW7" s="80"/>
      <c r="EAX7" s="80"/>
      <c r="EAY7" s="80"/>
      <c r="EAZ7" s="80"/>
      <c r="EBA7" s="80"/>
      <c r="EBB7" s="80"/>
      <c r="EBC7" s="80"/>
      <c r="EBD7" s="80"/>
      <c r="EBE7" s="80"/>
      <c r="EBF7" s="80"/>
      <c r="EBG7" s="80"/>
      <c r="EBH7" s="80"/>
      <c r="EBI7" s="80"/>
      <c r="EBJ7" s="80"/>
      <c r="EBK7" s="80"/>
      <c r="EBL7" s="80"/>
      <c r="EBM7" s="80"/>
      <c r="EBN7" s="80"/>
      <c r="EBO7" s="80"/>
      <c r="EBP7" s="80"/>
      <c r="EBQ7" s="80"/>
      <c r="EBR7" s="80"/>
      <c r="EBS7" s="80"/>
      <c r="EBT7" s="80"/>
      <c r="EBU7" s="80"/>
      <c r="EBV7" s="80"/>
      <c r="EBW7" s="80"/>
      <c r="EBX7" s="80"/>
      <c r="EBY7" s="80"/>
      <c r="EBZ7" s="80"/>
      <c r="ECA7" s="80"/>
      <c r="ECB7" s="80"/>
      <c r="ECC7" s="80"/>
      <c r="ECD7" s="80"/>
      <c r="ECE7" s="80"/>
      <c r="ECF7" s="80"/>
      <c r="ECG7" s="80"/>
      <c r="ECH7" s="80"/>
      <c r="ECI7" s="80"/>
      <c r="ECJ7" s="80"/>
      <c r="ECK7" s="80"/>
      <c r="ECL7" s="80"/>
      <c r="ECM7" s="80"/>
      <c r="ECN7" s="80"/>
      <c r="ECO7" s="80"/>
      <c r="ECP7" s="80"/>
      <c r="ECQ7" s="80"/>
      <c r="ECR7" s="80"/>
      <c r="ECS7" s="80"/>
      <c r="ECT7" s="80"/>
      <c r="ECU7" s="80"/>
      <c r="ECV7" s="80"/>
      <c r="ECW7" s="80"/>
      <c r="ECX7" s="80"/>
      <c r="ECY7" s="80"/>
      <c r="ECZ7" s="80"/>
      <c r="EDA7" s="80"/>
      <c r="EDB7" s="80"/>
      <c r="EDC7" s="80"/>
      <c r="EDD7" s="80"/>
      <c r="EDE7" s="80"/>
      <c r="EDF7" s="80"/>
      <c r="EDG7" s="80"/>
      <c r="EDH7" s="80"/>
      <c r="EDI7" s="80"/>
      <c r="EDJ7" s="80"/>
      <c r="EDK7" s="80"/>
      <c r="EDL7" s="80"/>
      <c r="EDM7" s="80"/>
      <c r="EDN7" s="80"/>
      <c r="EDO7" s="80"/>
      <c r="EDP7" s="80"/>
      <c r="EDQ7" s="80"/>
      <c r="EDR7" s="80"/>
      <c r="EDS7" s="80"/>
      <c r="EDT7" s="80"/>
      <c r="EDU7" s="80"/>
      <c r="EDV7" s="80"/>
      <c r="EDW7" s="80"/>
      <c r="EDX7" s="80"/>
      <c r="EDY7" s="80"/>
      <c r="EDZ7" s="80"/>
      <c r="EEA7" s="80"/>
      <c r="EEB7" s="80"/>
      <c r="EEC7" s="80"/>
      <c r="EED7" s="80"/>
      <c r="EEE7" s="80"/>
      <c r="EEF7" s="80"/>
      <c r="EEG7" s="80"/>
      <c r="EEH7" s="80"/>
      <c r="EEI7" s="80"/>
      <c r="EEJ7" s="80"/>
      <c r="EEK7" s="80"/>
      <c r="EEL7" s="80"/>
      <c r="EEM7" s="80"/>
      <c r="EEN7" s="80"/>
      <c r="EEO7" s="80"/>
      <c r="EEP7" s="80"/>
      <c r="EEQ7" s="80"/>
      <c r="EER7" s="80"/>
      <c r="EES7" s="80"/>
      <c r="EET7" s="80"/>
      <c r="EEU7" s="80"/>
      <c r="EEV7" s="80"/>
      <c r="EEW7" s="80"/>
      <c r="EEX7" s="80"/>
      <c r="EEY7" s="80"/>
      <c r="EEZ7" s="80"/>
      <c r="EFA7" s="80"/>
      <c r="EFB7" s="80"/>
      <c r="EFC7" s="80"/>
      <c r="EFD7" s="80"/>
      <c r="EFE7" s="80"/>
      <c r="EFF7" s="80"/>
      <c r="EFG7" s="80"/>
      <c r="EFH7" s="80"/>
      <c r="EFI7" s="80"/>
      <c r="EFJ7" s="80"/>
      <c r="EFK7" s="80"/>
      <c r="EFL7" s="80"/>
      <c r="EFM7" s="80"/>
      <c r="EFN7" s="80"/>
      <c r="EFO7" s="80"/>
      <c r="EFP7" s="80"/>
      <c r="EFQ7" s="80"/>
      <c r="EFR7" s="80"/>
      <c r="EFS7" s="80"/>
      <c r="EFT7" s="80"/>
      <c r="EFU7" s="80"/>
      <c r="EFV7" s="80"/>
      <c r="EFW7" s="80"/>
      <c r="EFX7" s="80"/>
      <c r="EFY7" s="80"/>
      <c r="EFZ7" s="80"/>
      <c r="EGA7" s="80"/>
      <c r="EGB7" s="80"/>
      <c r="EGC7" s="80"/>
      <c r="EGD7" s="80"/>
      <c r="EGE7" s="80"/>
      <c r="EGF7" s="80"/>
      <c r="EGG7" s="80"/>
      <c r="EGH7" s="80"/>
      <c r="EGI7" s="80"/>
      <c r="EGJ7" s="80"/>
      <c r="EGK7" s="80"/>
      <c r="EGL7" s="80"/>
      <c r="EGM7" s="80"/>
      <c r="EGN7" s="80"/>
      <c r="EGO7" s="80"/>
      <c r="EGP7" s="80"/>
      <c r="EGQ7" s="80"/>
      <c r="EGR7" s="80"/>
      <c r="EGS7" s="80"/>
      <c r="EGT7" s="80"/>
      <c r="EGU7" s="80"/>
      <c r="EGV7" s="80"/>
      <c r="EGW7" s="80"/>
      <c r="EGX7" s="80"/>
      <c r="EGY7" s="80"/>
      <c r="EGZ7" s="80"/>
      <c r="EHA7" s="80"/>
      <c r="EHB7" s="80"/>
      <c r="EHC7" s="80"/>
      <c r="EHD7" s="80"/>
      <c r="EHE7" s="80"/>
      <c r="EHF7" s="80"/>
      <c r="EHG7" s="80"/>
      <c r="EHH7" s="80"/>
      <c r="EHI7" s="80"/>
      <c r="EHJ7" s="80"/>
      <c r="EHK7" s="80"/>
      <c r="EHL7" s="80"/>
      <c r="EHM7" s="80"/>
      <c r="EHN7" s="80"/>
      <c r="EHO7" s="80"/>
      <c r="EHP7" s="80"/>
      <c r="EHQ7" s="80"/>
      <c r="EHR7" s="80"/>
      <c r="EHS7" s="80"/>
      <c r="EHT7" s="80"/>
      <c r="EHU7" s="80"/>
      <c r="EHV7" s="80"/>
      <c r="EHW7" s="80"/>
      <c r="EHX7" s="80"/>
      <c r="EHY7" s="80"/>
      <c r="EHZ7" s="80"/>
      <c r="EIA7" s="80"/>
      <c r="EIB7" s="80"/>
      <c r="EIC7" s="80"/>
      <c r="EID7" s="80"/>
      <c r="EIE7" s="80"/>
      <c r="EIF7" s="80"/>
      <c r="EIG7" s="80"/>
      <c r="EIH7" s="80"/>
      <c r="EII7" s="80"/>
      <c r="EIJ7" s="80"/>
      <c r="EIK7" s="80"/>
      <c r="EIL7" s="80"/>
      <c r="EIM7" s="80"/>
      <c r="EIN7" s="80"/>
      <c r="EIO7" s="80"/>
      <c r="EIP7" s="80"/>
      <c r="EIQ7" s="80"/>
      <c r="EIR7" s="80"/>
      <c r="EIS7" s="80"/>
      <c r="EIT7" s="80"/>
      <c r="EIU7" s="80"/>
      <c r="EIV7" s="80"/>
      <c r="EIW7" s="80"/>
      <c r="EIX7" s="80"/>
      <c r="EIY7" s="80"/>
      <c r="EIZ7" s="80"/>
      <c r="EJA7" s="80"/>
      <c r="EJB7" s="80"/>
      <c r="EJC7" s="80"/>
      <c r="EJD7" s="80"/>
      <c r="EJE7" s="80"/>
      <c r="EJF7" s="80"/>
      <c r="EJG7" s="80"/>
      <c r="EJH7" s="80"/>
      <c r="EJI7" s="80"/>
      <c r="EJJ7" s="80"/>
      <c r="EJK7" s="80"/>
      <c r="EJL7" s="80"/>
      <c r="EJM7" s="80"/>
      <c r="EJN7" s="80"/>
      <c r="EJO7" s="80"/>
      <c r="EJP7" s="80"/>
      <c r="EJQ7" s="80"/>
      <c r="EJR7" s="80"/>
      <c r="EJS7" s="80"/>
      <c r="EJT7" s="80"/>
      <c r="EJU7" s="80"/>
      <c r="EJV7" s="80"/>
      <c r="EJW7" s="80"/>
      <c r="EJX7" s="80"/>
      <c r="EJY7" s="80"/>
      <c r="EJZ7" s="80"/>
      <c r="EKA7" s="80"/>
      <c r="EKB7" s="80"/>
      <c r="EKC7" s="80"/>
      <c r="EKD7" s="80"/>
      <c r="EKE7" s="80"/>
      <c r="EKF7" s="80"/>
      <c r="EKG7" s="80"/>
      <c r="EKH7" s="80"/>
      <c r="EKI7" s="80"/>
      <c r="EKJ7" s="80"/>
      <c r="EKK7" s="80"/>
      <c r="EKL7" s="80"/>
      <c r="EKM7" s="80"/>
      <c r="EKN7" s="80"/>
      <c r="EKO7" s="80"/>
      <c r="EKP7" s="80"/>
      <c r="EKQ7" s="80"/>
      <c r="EKR7" s="80"/>
      <c r="EKS7" s="80"/>
      <c r="EKT7" s="80"/>
      <c r="EKU7" s="80"/>
      <c r="EKV7" s="80"/>
      <c r="EKW7" s="80"/>
      <c r="EKX7" s="80"/>
      <c r="EKY7" s="80"/>
      <c r="EKZ7" s="80"/>
      <c r="ELA7" s="80"/>
      <c r="ELB7" s="80"/>
      <c r="ELC7" s="80"/>
      <c r="ELD7" s="80"/>
      <c r="ELE7" s="80"/>
      <c r="ELF7" s="80"/>
      <c r="ELG7" s="80"/>
      <c r="ELH7" s="80"/>
      <c r="ELI7" s="80"/>
      <c r="ELJ7" s="80"/>
      <c r="ELK7" s="80"/>
      <c r="ELL7" s="80"/>
      <c r="ELM7" s="80"/>
      <c r="ELN7" s="80"/>
      <c r="ELO7" s="80"/>
      <c r="ELP7" s="80"/>
      <c r="ELQ7" s="80"/>
      <c r="ELR7" s="80"/>
      <c r="ELS7" s="80"/>
      <c r="ELT7" s="80"/>
      <c r="ELU7" s="80"/>
      <c r="ELV7" s="80"/>
      <c r="ELW7" s="80"/>
      <c r="ELX7" s="80"/>
      <c r="ELY7" s="80"/>
      <c r="ELZ7" s="80"/>
      <c r="EMA7" s="80"/>
      <c r="EMB7" s="80"/>
      <c r="EMC7" s="80"/>
      <c r="EMD7" s="80"/>
      <c r="EME7" s="80"/>
      <c r="EMF7" s="80"/>
      <c r="EMG7" s="80"/>
      <c r="EMH7" s="80"/>
      <c r="EMI7" s="80"/>
      <c r="EMJ7" s="80"/>
      <c r="EMK7" s="80"/>
      <c r="EML7" s="80"/>
      <c r="EMM7" s="80"/>
      <c r="EMN7" s="80"/>
      <c r="EMO7" s="80"/>
      <c r="EMP7" s="80"/>
      <c r="EMQ7" s="80"/>
      <c r="EMR7" s="80"/>
      <c r="EMS7" s="80"/>
      <c r="EMT7" s="80"/>
      <c r="EMU7" s="80"/>
      <c r="EMV7" s="80"/>
      <c r="EMW7" s="80"/>
      <c r="EMX7" s="80"/>
      <c r="EMY7" s="80"/>
      <c r="EMZ7" s="80"/>
      <c r="ENA7" s="80"/>
      <c r="ENB7" s="80"/>
      <c r="ENC7" s="80"/>
      <c r="END7" s="80"/>
      <c r="ENE7" s="80"/>
      <c r="ENF7" s="80"/>
      <c r="ENG7" s="80"/>
      <c r="ENH7" s="80"/>
      <c r="ENI7" s="80"/>
      <c r="ENJ7" s="80"/>
      <c r="ENK7" s="80"/>
      <c r="ENL7" s="80"/>
      <c r="ENM7" s="80"/>
      <c r="ENN7" s="80"/>
      <c r="ENO7" s="80"/>
      <c r="ENP7" s="80"/>
      <c r="ENQ7" s="80"/>
      <c r="ENR7" s="80"/>
      <c r="ENS7" s="80"/>
      <c r="ENT7" s="80"/>
      <c r="ENU7" s="80"/>
      <c r="ENV7" s="80"/>
      <c r="ENW7" s="80"/>
      <c r="ENX7" s="80"/>
      <c r="ENY7" s="80"/>
      <c r="ENZ7" s="80"/>
      <c r="EOA7" s="80"/>
      <c r="EOB7" s="80"/>
      <c r="EOC7" s="80"/>
      <c r="EOD7" s="80"/>
      <c r="EOE7" s="80"/>
      <c r="EOF7" s="80"/>
      <c r="EOG7" s="80"/>
      <c r="EOH7" s="80"/>
      <c r="EOI7" s="80"/>
      <c r="EOJ7" s="80"/>
      <c r="EOK7" s="80"/>
      <c r="EOL7" s="80"/>
      <c r="EOM7" s="80"/>
      <c r="EON7" s="80"/>
      <c r="EOO7" s="80"/>
      <c r="EOP7" s="80"/>
      <c r="EOQ7" s="80"/>
      <c r="EOR7" s="80"/>
      <c r="EOS7" s="80"/>
      <c r="EOT7" s="80"/>
      <c r="EOU7" s="80"/>
      <c r="EOV7" s="80"/>
      <c r="EOW7" s="80"/>
      <c r="EOX7" s="80"/>
      <c r="EOY7" s="80"/>
      <c r="EOZ7" s="80"/>
      <c r="EPA7" s="80"/>
      <c r="EPB7" s="80"/>
      <c r="EPC7" s="80"/>
      <c r="EPD7" s="80"/>
      <c r="EPE7" s="80"/>
      <c r="EPF7" s="80"/>
      <c r="EPG7" s="80"/>
      <c r="EPH7" s="80"/>
      <c r="EPI7" s="80"/>
      <c r="EPJ7" s="80"/>
      <c r="EPK7" s="80"/>
      <c r="EPL7" s="80"/>
      <c r="EPM7" s="80"/>
      <c r="EPN7" s="80"/>
      <c r="EPO7" s="80"/>
      <c r="EPP7" s="80"/>
      <c r="EPQ7" s="80"/>
      <c r="EPR7" s="80"/>
      <c r="EPS7" s="80"/>
      <c r="EPT7" s="80"/>
      <c r="EPU7" s="80"/>
      <c r="EPV7" s="80"/>
      <c r="EPW7" s="80"/>
      <c r="EPX7" s="80"/>
      <c r="EPY7" s="80"/>
      <c r="EPZ7" s="80"/>
      <c r="EQA7" s="80"/>
      <c r="EQB7" s="80"/>
      <c r="EQC7" s="80"/>
      <c r="EQD7" s="80"/>
      <c r="EQE7" s="80"/>
      <c r="EQF7" s="80"/>
      <c r="EQG7" s="80"/>
      <c r="EQH7" s="80"/>
      <c r="EQI7" s="80"/>
      <c r="EQJ7" s="80"/>
      <c r="EQK7" s="80"/>
      <c r="EQL7" s="80"/>
      <c r="EQM7" s="80"/>
      <c r="EQN7" s="80"/>
      <c r="EQO7" s="80"/>
      <c r="EQP7" s="80"/>
      <c r="EQQ7" s="80"/>
      <c r="EQR7" s="80"/>
      <c r="EQS7" s="80"/>
      <c r="EQT7" s="80"/>
      <c r="EQU7" s="80"/>
      <c r="EQV7" s="80"/>
      <c r="EQW7" s="80"/>
      <c r="EQX7" s="80"/>
      <c r="EQY7" s="80"/>
      <c r="EQZ7" s="80"/>
      <c r="ERA7" s="80"/>
      <c r="ERB7" s="80"/>
      <c r="ERC7" s="80"/>
      <c r="ERD7" s="80"/>
      <c r="ERE7" s="80"/>
      <c r="ERF7" s="80"/>
      <c r="ERG7" s="80"/>
      <c r="ERH7" s="80"/>
      <c r="ERI7" s="80"/>
      <c r="ERJ7" s="80"/>
      <c r="ERK7" s="80"/>
      <c r="ERL7" s="80"/>
      <c r="ERM7" s="80"/>
      <c r="ERN7" s="80"/>
      <c r="ERO7" s="80"/>
      <c r="ERP7" s="80"/>
      <c r="ERQ7" s="80"/>
      <c r="ERR7" s="80"/>
      <c r="ERS7" s="80"/>
      <c r="ERT7" s="80"/>
      <c r="ERU7" s="80"/>
      <c r="ERV7" s="80"/>
      <c r="ERW7" s="80"/>
      <c r="ERX7" s="80"/>
      <c r="ERY7" s="80"/>
      <c r="ERZ7" s="80"/>
      <c r="ESA7" s="80"/>
      <c r="ESB7" s="80"/>
      <c r="ESC7" s="80"/>
      <c r="ESD7" s="80"/>
      <c r="ESE7" s="80"/>
      <c r="ESF7" s="80"/>
      <c r="ESG7" s="80"/>
      <c r="ESH7" s="80"/>
      <c r="ESI7" s="80"/>
      <c r="ESJ7" s="80"/>
      <c r="ESK7" s="80"/>
      <c r="ESL7" s="80"/>
      <c r="ESM7" s="80"/>
      <c r="ESN7" s="80"/>
      <c r="ESO7" s="80"/>
      <c r="ESP7" s="80"/>
      <c r="ESQ7" s="80"/>
      <c r="ESR7" s="80"/>
      <c r="ESS7" s="80"/>
      <c r="EST7" s="80"/>
      <c r="ESU7" s="80"/>
      <c r="ESV7" s="80"/>
      <c r="ESW7" s="80"/>
      <c r="ESX7" s="80"/>
      <c r="ESY7" s="80"/>
      <c r="ESZ7" s="80"/>
      <c r="ETA7" s="80"/>
      <c r="ETB7" s="80"/>
      <c r="ETC7" s="80"/>
      <c r="ETD7" s="80"/>
      <c r="ETE7" s="80"/>
      <c r="ETF7" s="80"/>
      <c r="ETG7" s="80"/>
      <c r="ETH7" s="80"/>
      <c r="ETI7" s="80"/>
      <c r="ETJ7" s="80"/>
      <c r="ETK7" s="80"/>
      <c r="ETL7" s="80"/>
      <c r="ETM7" s="80"/>
      <c r="ETN7" s="80"/>
      <c r="ETO7" s="80"/>
      <c r="ETP7" s="80"/>
      <c r="ETQ7" s="80"/>
      <c r="ETR7" s="80"/>
      <c r="ETS7" s="80"/>
      <c r="ETT7" s="80"/>
      <c r="ETU7" s="80"/>
      <c r="ETV7" s="80"/>
      <c r="ETW7" s="80"/>
      <c r="ETX7" s="80"/>
      <c r="ETY7" s="80"/>
      <c r="ETZ7" s="80"/>
      <c r="EUA7" s="80"/>
      <c r="EUB7" s="80"/>
      <c r="EUC7" s="80"/>
      <c r="EUD7" s="80"/>
      <c r="EUE7" s="80"/>
      <c r="EUF7" s="80"/>
      <c r="EUG7" s="80"/>
      <c r="EUH7" s="80"/>
      <c r="EUI7" s="80"/>
      <c r="EUJ7" s="80"/>
      <c r="EUK7" s="80"/>
      <c r="EUL7" s="80"/>
      <c r="EUM7" s="80"/>
      <c r="EUN7" s="80"/>
      <c r="EUO7" s="80"/>
      <c r="EUP7" s="80"/>
      <c r="EUQ7" s="80"/>
      <c r="EUR7" s="80"/>
      <c r="EUS7" s="80"/>
      <c r="EUT7" s="80"/>
      <c r="EUU7" s="80"/>
      <c r="EUV7" s="80"/>
      <c r="EUW7" s="80"/>
      <c r="EUX7" s="80"/>
      <c r="EUY7" s="80"/>
      <c r="EUZ7" s="80"/>
      <c r="EVA7" s="80"/>
      <c r="EVB7" s="80"/>
      <c r="EVC7" s="80"/>
      <c r="EVD7" s="80"/>
      <c r="EVE7" s="80"/>
      <c r="EVF7" s="80"/>
      <c r="EVG7" s="80"/>
      <c r="EVH7" s="80"/>
      <c r="EVI7" s="80"/>
      <c r="EVJ7" s="80"/>
      <c r="EVK7" s="80"/>
      <c r="EVL7" s="80"/>
      <c r="EVM7" s="80"/>
      <c r="EVN7" s="80"/>
      <c r="EVO7" s="80"/>
      <c r="EVP7" s="80"/>
      <c r="EVQ7" s="80"/>
      <c r="EVR7" s="80"/>
      <c r="EVS7" s="80"/>
      <c r="EVT7" s="80"/>
      <c r="EVU7" s="80"/>
      <c r="EVV7" s="80"/>
      <c r="EVW7" s="80"/>
      <c r="EVX7" s="80"/>
      <c r="EVY7" s="80"/>
      <c r="EVZ7" s="80"/>
      <c r="EWA7" s="80"/>
      <c r="EWB7" s="80"/>
      <c r="EWC7" s="80"/>
      <c r="EWD7" s="80"/>
      <c r="EWE7" s="80"/>
      <c r="EWF7" s="80"/>
      <c r="EWG7" s="80"/>
      <c r="EWH7" s="80"/>
      <c r="EWI7" s="80"/>
      <c r="EWJ7" s="80"/>
      <c r="EWK7" s="80"/>
      <c r="EWL7" s="80"/>
      <c r="EWM7" s="80"/>
      <c r="EWN7" s="80"/>
      <c r="EWO7" s="80"/>
      <c r="EWP7" s="80"/>
      <c r="EWQ7" s="80"/>
      <c r="EWR7" s="80"/>
      <c r="EWS7" s="80"/>
      <c r="EWT7" s="80"/>
      <c r="EWU7" s="80"/>
      <c r="EWV7" s="80"/>
      <c r="EWW7" s="80"/>
      <c r="EWX7" s="80"/>
      <c r="EWY7" s="80"/>
      <c r="EWZ7" s="80"/>
      <c r="EXA7" s="80"/>
      <c r="EXB7" s="80"/>
      <c r="EXC7" s="80"/>
      <c r="EXD7" s="80"/>
      <c r="EXE7" s="80"/>
      <c r="EXF7" s="80"/>
      <c r="EXG7" s="80"/>
      <c r="EXH7" s="80"/>
      <c r="EXI7" s="80"/>
      <c r="EXJ7" s="80"/>
      <c r="EXK7" s="80"/>
      <c r="EXL7" s="80"/>
      <c r="EXM7" s="80"/>
      <c r="EXN7" s="80"/>
      <c r="EXO7" s="80"/>
      <c r="EXP7" s="80"/>
      <c r="EXQ7" s="80"/>
      <c r="EXR7" s="80"/>
      <c r="EXS7" s="80"/>
      <c r="EXT7" s="80"/>
      <c r="EXU7" s="80"/>
      <c r="EXV7" s="80"/>
      <c r="EXW7" s="80"/>
      <c r="EXX7" s="80"/>
      <c r="EXY7" s="80"/>
      <c r="EXZ7" s="80"/>
      <c r="EYA7" s="80"/>
      <c r="EYB7" s="80"/>
      <c r="EYC7" s="80"/>
      <c r="EYD7" s="80"/>
      <c r="EYE7" s="80"/>
      <c r="EYF7" s="80"/>
      <c r="EYG7" s="80"/>
      <c r="EYH7" s="80"/>
      <c r="EYI7" s="80"/>
      <c r="EYJ7" s="80"/>
      <c r="EYK7" s="80"/>
      <c r="EYL7" s="80"/>
      <c r="EYM7" s="80"/>
      <c r="EYN7" s="80"/>
      <c r="EYO7" s="80"/>
      <c r="EYP7" s="80"/>
      <c r="EYQ7" s="80"/>
      <c r="EYR7" s="80"/>
      <c r="EYS7" s="80"/>
      <c r="EYT7" s="80"/>
      <c r="EYU7" s="80"/>
      <c r="EYV7" s="80"/>
      <c r="EYW7" s="80"/>
      <c r="EYX7" s="80"/>
      <c r="EYY7" s="80"/>
      <c r="EYZ7" s="80"/>
      <c r="EZA7" s="80"/>
      <c r="EZB7" s="80"/>
      <c r="EZC7" s="80"/>
      <c r="EZD7" s="80"/>
      <c r="EZE7" s="80"/>
      <c r="EZF7" s="80"/>
      <c r="EZG7" s="80"/>
      <c r="EZH7" s="80"/>
      <c r="EZI7" s="80"/>
      <c r="EZJ7" s="80"/>
      <c r="EZK7" s="80"/>
      <c r="EZL7" s="80"/>
      <c r="EZM7" s="80"/>
      <c r="EZN7" s="80"/>
      <c r="EZO7" s="80"/>
      <c r="EZP7" s="80"/>
      <c r="EZQ7" s="80"/>
      <c r="EZR7" s="80"/>
      <c r="EZS7" s="80"/>
      <c r="EZT7" s="80"/>
      <c r="EZU7" s="80"/>
      <c r="EZV7" s="80"/>
      <c r="EZW7" s="80"/>
      <c r="EZX7" s="80"/>
      <c r="EZY7" s="80"/>
      <c r="EZZ7" s="80"/>
      <c r="FAA7" s="80"/>
      <c r="FAB7" s="80"/>
      <c r="FAC7" s="80"/>
      <c r="FAD7" s="80"/>
      <c r="FAE7" s="80"/>
      <c r="FAF7" s="80"/>
      <c r="FAG7" s="80"/>
      <c r="FAH7" s="80"/>
      <c r="FAI7" s="80"/>
      <c r="FAJ7" s="80"/>
      <c r="FAK7" s="80"/>
      <c r="FAL7" s="80"/>
      <c r="FAM7" s="80"/>
      <c r="FAN7" s="80"/>
      <c r="FAO7" s="80"/>
      <c r="FAP7" s="80"/>
      <c r="FAQ7" s="80"/>
      <c r="FAR7" s="80"/>
      <c r="FAS7" s="80"/>
      <c r="FAT7" s="80"/>
      <c r="FAU7" s="80"/>
      <c r="FAV7" s="80"/>
      <c r="FAW7" s="80"/>
      <c r="FAX7" s="80"/>
      <c r="FAY7" s="80"/>
      <c r="FAZ7" s="80"/>
      <c r="FBA7" s="80"/>
      <c r="FBB7" s="80"/>
      <c r="FBC7" s="80"/>
      <c r="FBD7" s="80"/>
      <c r="FBE7" s="80"/>
      <c r="FBF7" s="80"/>
      <c r="FBG7" s="80"/>
      <c r="FBH7" s="80"/>
      <c r="FBI7" s="80"/>
      <c r="FBJ7" s="80"/>
      <c r="FBK7" s="80"/>
      <c r="FBL7" s="80"/>
      <c r="FBM7" s="80"/>
      <c r="FBN7" s="80"/>
      <c r="FBO7" s="80"/>
      <c r="FBP7" s="80"/>
      <c r="FBQ7" s="80"/>
      <c r="FBR7" s="80"/>
      <c r="FBS7" s="80"/>
      <c r="FBT7" s="80"/>
      <c r="FBU7" s="80"/>
      <c r="FBV7" s="80"/>
      <c r="FBW7" s="80"/>
      <c r="FBX7" s="80"/>
      <c r="FBY7" s="80"/>
      <c r="FBZ7" s="80"/>
      <c r="FCA7" s="80"/>
      <c r="FCB7" s="80"/>
      <c r="FCC7" s="80"/>
      <c r="FCD7" s="80"/>
      <c r="FCE7" s="80"/>
      <c r="FCF7" s="80"/>
      <c r="FCG7" s="80"/>
      <c r="FCH7" s="80"/>
      <c r="FCI7" s="80"/>
      <c r="FCJ7" s="80"/>
      <c r="FCK7" s="80"/>
      <c r="FCL7" s="80"/>
      <c r="FCM7" s="80"/>
      <c r="FCN7" s="80"/>
      <c r="FCO7" s="80"/>
      <c r="FCP7" s="80"/>
      <c r="FCQ7" s="80"/>
      <c r="FCR7" s="80"/>
      <c r="FCS7" s="80"/>
      <c r="FCT7" s="80"/>
      <c r="FCU7" s="80"/>
      <c r="FCV7" s="80"/>
      <c r="FCW7" s="80"/>
      <c r="FCX7" s="80"/>
      <c r="FCY7" s="80"/>
      <c r="FCZ7" s="80"/>
      <c r="FDA7" s="80"/>
      <c r="FDB7" s="80"/>
      <c r="FDC7" s="80"/>
      <c r="FDD7" s="80"/>
      <c r="FDE7" s="80"/>
      <c r="FDF7" s="80"/>
      <c r="FDG7" s="80"/>
      <c r="FDH7" s="80"/>
      <c r="FDI7" s="80"/>
      <c r="FDJ7" s="80"/>
      <c r="FDK7" s="80"/>
      <c r="FDL7" s="80"/>
      <c r="FDM7" s="80"/>
      <c r="FDN7" s="80"/>
      <c r="FDO7" s="80"/>
      <c r="FDP7" s="80"/>
      <c r="FDQ7" s="80"/>
      <c r="FDR7" s="80"/>
      <c r="FDS7" s="80"/>
      <c r="FDT7" s="80"/>
      <c r="FDU7" s="80"/>
      <c r="FDV7" s="80"/>
      <c r="FDW7" s="80"/>
      <c r="FDX7" s="80"/>
      <c r="FDY7" s="80"/>
      <c r="FDZ7" s="80"/>
      <c r="FEA7" s="80"/>
      <c r="FEB7" s="80"/>
      <c r="FEC7" s="80"/>
      <c r="FED7" s="80"/>
      <c r="FEE7" s="80"/>
      <c r="FEF7" s="80"/>
      <c r="FEG7" s="80"/>
      <c r="FEH7" s="80"/>
      <c r="FEI7" s="80"/>
      <c r="FEJ7" s="80"/>
      <c r="FEK7" s="80"/>
      <c r="FEL7" s="80"/>
      <c r="FEM7" s="80"/>
      <c r="FEN7" s="80"/>
      <c r="FEO7" s="80"/>
      <c r="FEP7" s="80"/>
      <c r="FEQ7" s="80"/>
      <c r="FER7" s="80"/>
      <c r="FES7" s="80"/>
      <c r="FET7" s="80"/>
      <c r="FEU7" s="80"/>
      <c r="FEV7" s="80"/>
      <c r="FEW7" s="80"/>
      <c r="FEX7" s="80"/>
      <c r="FEY7" s="80"/>
      <c r="FEZ7" s="80"/>
      <c r="FFA7" s="80"/>
      <c r="FFB7" s="80"/>
      <c r="FFC7" s="80"/>
      <c r="FFD7" s="80"/>
      <c r="FFE7" s="80"/>
      <c r="FFF7" s="80"/>
      <c r="FFG7" s="80"/>
      <c r="FFH7" s="80"/>
      <c r="FFI7" s="80"/>
      <c r="FFJ7" s="80"/>
      <c r="FFK7" s="80"/>
      <c r="FFL7" s="80"/>
      <c r="FFM7" s="80"/>
      <c r="FFN7" s="80"/>
      <c r="FFO7" s="80"/>
      <c r="FFP7" s="80"/>
      <c r="FFQ7" s="80"/>
      <c r="FFR7" s="80"/>
      <c r="FFS7" s="80"/>
      <c r="FFT7" s="80"/>
      <c r="FFU7" s="80"/>
      <c r="FFV7" s="80"/>
      <c r="FFW7" s="80"/>
      <c r="FFX7" s="80"/>
      <c r="FFY7" s="80"/>
      <c r="FFZ7" s="80"/>
      <c r="FGA7" s="80"/>
      <c r="FGB7" s="80"/>
      <c r="FGC7" s="80"/>
      <c r="FGD7" s="80"/>
      <c r="FGE7" s="80"/>
      <c r="FGF7" s="80"/>
      <c r="FGG7" s="80"/>
      <c r="FGH7" s="80"/>
      <c r="FGI7" s="80"/>
      <c r="FGJ7" s="80"/>
      <c r="FGK7" s="80"/>
      <c r="FGL7" s="80"/>
      <c r="FGM7" s="80"/>
      <c r="FGN7" s="80"/>
      <c r="FGO7" s="80"/>
      <c r="FGP7" s="80"/>
      <c r="FGQ7" s="80"/>
      <c r="FGR7" s="80"/>
      <c r="FGS7" s="80"/>
      <c r="FGT7" s="80"/>
      <c r="FGU7" s="80"/>
      <c r="FGV7" s="80"/>
      <c r="FGW7" s="80"/>
      <c r="FGX7" s="80"/>
      <c r="FGY7" s="80"/>
      <c r="FGZ7" s="80"/>
      <c r="FHA7" s="80"/>
      <c r="FHB7" s="80"/>
      <c r="FHC7" s="80"/>
      <c r="FHD7" s="80"/>
      <c r="FHE7" s="80"/>
      <c r="FHF7" s="80"/>
      <c r="FHG7" s="80"/>
      <c r="FHH7" s="80"/>
      <c r="FHI7" s="80"/>
      <c r="FHJ7" s="80"/>
      <c r="FHK7" s="80"/>
      <c r="FHL7" s="80"/>
      <c r="FHM7" s="80"/>
      <c r="FHN7" s="80"/>
      <c r="FHO7" s="80"/>
      <c r="FHP7" s="80"/>
      <c r="FHQ7" s="80"/>
      <c r="FHR7" s="80"/>
      <c r="FHS7" s="80"/>
      <c r="FHT7" s="80"/>
      <c r="FHU7" s="80"/>
      <c r="FHV7" s="80"/>
      <c r="FHW7" s="80"/>
      <c r="FHX7" s="80"/>
      <c r="FHY7" s="80"/>
      <c r="FHZ7" s="80"/>
      <c r="FIA7" s="80"/>
      <c r="FIB7" s="80"/>
      <c r="FIC7" s="80"/>
      <c r="FID7" s="80"/>
      <c r="FIE7" s="80"/>
      <c r="FIF7" s="80"/>
      <c r="FIG7" s="80"/>
      <c r="FIH7" s="80"/>
      <c r="FII7" s="80"/>
      <c r="FIJ7" s="80"/>
      <c r="FIK7" s="80"/>
      <c r="FIL7" s="80"/>
      <c r="FIM7" s="80"/>
      <c r="FIN7" s="80"/>
      <c r="FIO7" s="80"/>
      <c r="FIP7" s="80"/>
      <c r="FIQ7" s="80"/>
      <c r="FIR7" s="80"/>
      <c r="FIS7" s="80"/>
      <c r="FIT7" s="80"/>
      <c r="FIU7" s="80"/>
      <c r="FIV7" s="80"/>
      <c r="FIW7" s="80"/>
      <c r="FIX7" s="80"/>
      <c r="FIY7" s="80"/>
      <c r="FIZ7" s="80"/>
      <c r="FJA7" s="80"/>
      <c r="FJB7" s="80"/>
      <c r="FJC7" s="80"/>
      <c r="FJD7" s="80"/>
      <c r="FJE7" s="80"/>
      <c r="FJF7" s="80"/>
      <c r="FJG7" s="80"/>
      <c r="FJH7" s="80"/>
      <c r="FJI7" s="80"/>
      <c r="FJJ7" s="80"/>
      <c r="FJK7" s="80"/>
      <c r="FJL7" s="80"/>
      <c r="FJM7" s="80"/>
      <c r="FJN7" s="80"/>
      <c r="FJO7" s="80"/>
      <c r="FJP7" s="80"/>
      <c r="FJQ7" s="80"/>
      <c r="FJR7" s="80"/>
      <c r="FJS7" s="80"/>
      <c r="FJT7" s="80"/>
      <c r="FJU7" s="80"/>
      <c r="FJV7" s="80"/>
      <c r="FJW7" s="80"/>
      <c r="FJX7" s="80"/>
      <c r="FJY7" s="80"/>
      <c r="FJZ7" s="80"/>
      <c r="FKA7" s="80"/>
      <c r="FKB7" s="80"/>
      <c r="FKC7" s="80"/>
      <c r="FKD7" s="80"/>
      <c r="FKE7" s="80"/>
      <c r="FKF7" s="80"/>
      <c r="FKG7" s="80"/>
      <c r="FKH7" s="80"/>
      <c r="FKI7" s="80"/>
      <c r="FKJ7" s="80"/>
      <c r="FKK7" s="80"/>
      <c r="FKL7" s="80"/>
      <c r="FKM7" s="80"/>
      <c r="FKN7" s="80"/>
      <c r="FKO7" s="80"/>
      <c r="FKP7" s="80"/>
      <c r="FKQ7" s="80"/>
      <c r="FKR7" s="80"/>
      <c r="FKS7" s="80"/>
      <c r="FKT7" s="80"/>
      <c r="FKU7" s="80"/>
      <c r="FKV7" s="80"/>
      <c r="FKW7" s="80"/>
      <c r="FKX7" s="80"/>
      <c r="FKY7" s="80"/>
      <c r="FKZ7" s="80"/>
      <c r="FLA7" s="80"/>
      <c r="FLB7" s="80"/>
      <c r="FLC7" s="80"/>
      <c r="FLD7" s="80"/>
      <c r="FLE7" s="80"/>
      <c r="FLF7" s="80"/>
      <c r="FLG7" s="80"/>
      <c r="FLH7" s="80"/>
      <c r="FLI7" s="80"/>
      <c r="FLJ7" s="80"/>
      <c r="FLK7" s="80"/>
      <c r="FLL7" s="80"/>
      <c r="FLM7" s="80"/>
      <c r="FLN7" s="80"/>
      <c r="FLO7" s="80"/>
      <c r="FLP7" s="80"/>
      <c r="FLQ7" s="80"/>
      <c r="FLR7" s="80"/>
      <c r="FLS7" s="80"/>
      <c r="FLT7" s="80"/>
      <c r="FLU7" s="80"/>
      <c r="FLV7" s="80"/>
      <c r="FLW7" s="80"/>
      <c r="FLX7" s="80"/>
      <c r="FLY7" s="80"/>
      <c r="FLZ7" s="80"/>
      <c r="FMA7" s="80"/>
      <c r="FMB7" s="80"/>
      <c r="FMC7" s="80"/>
      <c r="FMD7" s="80"/>
      <c r="FME7" s="80"/>
      <c r="FMF7" s="80"/>
      <c r="FMG7" s="80"/>
      <c r="FMH7" s="80"/>
      <c r="FMI7" s="80"/>
      <c r="FMJ7" s="80"/>
      <c r="FMK7" s="80"/>
      <c r="FML7" s="80"/>
      <c r="FMM7" s="80"/>
      <c r="FMN7" s="80"/>
      <c r="FMO7" s="80"/>
      <c r="FMP7" s="80"/>
      <c r="FMQ7" s="80"/>
      <c r="FMR7" s="80"/>
      <c r="FMS7" s="80"/>
      <c r="FMT7" s="80"/>
      <c r="FMU7" s="80"/>
      <c r="FMV7" s="80"/>
      <c r="FMW7" s="80"/>
      <c r="FMX7" s="80"/>
      <c r="FMY7" s="80"/>
      <c r="FMZ7" s="80"/>
      <c r="FNA7" s="80"/>
      <c r="FNB7" s="80"/>
      <c r="FNC7" s="80"/>
      <c r="FND7" s="80"/>
      <c r="FNE7" s="80"/>
      <c r="FNF7" s="80"/>
      <c r="FNG7" s="80"/>
      <c r="FNH7" s="80"/>
      <c r="FNI7" s="80"/>
      <c r="FNJ7" s="80"/>
      <c r="FNK7" s="80"/>
      <c r="FNL7" s="80"/>
      <c r="FNM7" s="80"/>
      <c r="FNN7" s="80"/>
      <c r="FNO7" s="80"/>
      <c r="FNP7" s="80"/>
      <c r="FNQ7" s="80"/>
      <c r="FNR7" s="80"/>
      <c r="FNS7" s="80"/>
      <c r="FNT7" s="80"/>
      <c r="FNU7" s="80"/>
      <c r="FNV7" s="80"/>
      <c r="FNW7" s="80"/>
      <c r="FNX7" s="80"/>
      <c r="FNY7" s="80"/>
      <c r="FNZ7" s="80"/>
      <c r="FOA7" s="80"/>
      <c r="FOB7" s="80"/>
      <c r="FOC7" s="80"/>
      <c r="FOD7" s="80"/>
      <c r="FOE7" s="80"/>
      <c r="FOF7" s="80"/>
      <c r="FOG7" s="80"/>
      <c r="FOH7" s="80"/>
      <c r="FOI7" s="80"/>
      <c r="FOJ7" s="80"/>
      <c r="FOK7" s="80"/>
      <c r="FOL7" s="80"/>
      <c r="FOM7" s="80"/>
      <c r="FON7" s="80"/>
      <c r="FOO7" s="80"/>
      <c r="FOP7" s="80"/>
      <c r="FOQ7" s="80"/>
      <c r="FOR7" s="80"/>
      <c r="FOS7" s="80"/>
      <c r="FOT7" s="80"/>
      <c r="FOU7" s="80"/>
      <c r="FOV7" s="80"/>
      <c r="FOW7" s="80"/>
      <c r="FOX7" s="80"/>
      <c r="FOY7" s="80"/>
      <c r="FOZ7" s="80"/>
      <c r="FPA7" s="80"/>
      <c r="FPB7" s="80"/>
      <c r="FPC7" s="80"/>
      <c r="FPD7" s="80"/>
      <c r="FPE7" s="80"/>
      <c r="FPF7" s="80"/>
      <c r="FPG7" s="80"/>
      <c r="FPH7" s="80"/>
      <c r="FPI7" s="80"/>
      <c r="FPJ7" s="80"/>
      <c r="FPK7" s="80"/>
      <c r="FPL7" s="80"/>
      <c r="FPM7" s="80"/>
      <c r="FPN7" s="80"/>
      <c r="FPO7" s="80"/>
      <c r="FPP7" s="80"/>
      <c r="FPQ7" s="80"/>
      <c r="FPR7" s="80"/>
      <c r="FPS7" s="80"/>
      <c r="FPT7" s="80"/>
      <c r="FPU7" s="80"/>
      <c r="FPV7" s="80"/>
      <c r="FPW7" s="80"/>
      <c r="FPX7" s="80"/>
      <c r="FPY7" s="80"/>
      <c r="FPZ7" s="80"/>
      <c r="FQA7" s="80"/>
      <c r="FQB7" s="80"/>
      <c r="FQC7" s="80"/>
      <c r="FQD7" s="80"/>
      <c r="FQE7" s="80"/>
      <c r="FQF7" s="80"/>
      <c r="FQG7" s="80"/>
      <c r="FQH7" s="80"/>
      <c r="FQI7" s="80"/>
      <c r="FQJ7" s="80"/>
      <c r="FQK7" s="80"/>
      <c r="FQL7" s="80"/>
      <c r="FQM7" s="80"/>
      <c r="FQN7" s="80"/>
      <c r="FQO7" s="80"/>
      <c r="FQP7" s="80"/>
      <c r="FQQ7" s="80"/>
      <c r="FQR7" s="80"/>
      <c r="FQS7" s="80"/>
      <c r="FQT7" s="80"/>
      <c r="FQU7" s="80"/>
      <c r="FQV7" s="80"/>
      <c r="FQW7" s="80"/>
      <c r="FQX7" s="80"/>
      <c r="FQY7" s="80"/>
      <c r="FQZ7" s="80"/>
      <c r="FRA7" s="80"/>
      <c r="FRB7" s="80"/>
      <c r="FRC7" s="80"/>
      <c r="FRD7" s="80"/>
      <c r="FRE7" s="80"/>
      <c r="FRF7" s="80"/>
      <c r="FRG7" s="80"/>
      <c r="FRH7" s="80"/>
      <c r="FRI7" s="80"/>
      <c r="FRJ7" s="80"/>
      <c r="FRK7" s="80"/>
      <c r="FRL7" s="80"/>
      <c r="FRM7" s="80"/>
      <c r="FRN7" s="80"/>
      <c r="FRO7" s="80"/>
      <c r="FRP7" s="80"/>
      <c r="FRQ7" s="80"/>
      <c r="FRR7" s="80"/>
      <c r="FRS7" s="80"/>
      <c r="FRT7" s="80"/>
      <c r="FRU7" s="80"/>
      <c r="FRV7" s="80"/>
      <c r="FRW7" s="80"/>
      <c r="FRX7" s="80"/>
      <c r="FRY7" s="80"/>
      <c r="FRZ7" s="80"/>
      <c r="FSA7" s="80"/>
      <c r="FSB7" s="80"/>
      <c r="FSC7" s="80"/>
      <c r="FSD7" s="80"/>
      <c r="FSE7" s="80"/>
      <c r="FSF7" s="80"/>
      <c r="FSG7" s="80"/>
      <c r="FSH7" s="80"/>
      <c r="FSI7" s="80"/>
      <c r="FSJ7" s="80"/>
      <c r="FSK7" s="80"/>
      <c r="FSL7" s="80"/>
      <c r="FSM7" s="80"/>
      <c r="FSN7" s="80"/>
      <c r="FSO7" s="80"/>
      <c r="FSP7" s="80"/>
      <c r="FSQ7" s="80"/>
      <c r="FSR7" s="80"/>
      <c r="FSS7" s="80"/>
      <c r="FST7" s="80"/>
      <c r="FSU7" s="80"/>
      <c r="FSV7" s="80"/>
      <c r="FSW7" s="80"/>
      <c r="FSX7" s="80"/>
      <c r="FSY7" s="80"/>
      <c r="FSZ7" s="80"/>
      <c r="FTA7" s="80"/>
      <c r="FTB7" s="80"/>
      <c r="FTC7" s="80"/>
      <c r="FTD7" s="80"/>
      <c r="FTE7" s="80"/>
      <c r="FTF7" s="80"/>
      <c r="FTG7" s="80"/>
      <c r="FTH7" s="80"/>
      <c r="FTI7" s="80"/>
      <c r="FTJ7" s="80"/>
      <c r="FTK7" s="80"/>
      <c r="FTL7" s="80"/>
      <c r="FTM7" s="80"/>
      <c r="FTN7" s="80"/>
      <c r="FTO7" s="80"/>
      <c r="FTP7" s="80"/>
      <c r="FTQ7" s="80"/>
      <c r="FTR7" s="80"/>
      <c r="FTS7" s="80"/>
      <c r="FTT7" s="80"/>
      <c r="FTU7" s="80"/>
      <c r="FTV7" s="80"/>
      <c r="FTW7" s="80"/>
      <c r="FTX7" s="80"/>
      <c r="FTY7" s="80"/>
      <c r="FTZ7" s="80"/>
      <c r="FUA7" s="80"/>
      <c r="FUB7" s="80"/>
      <c r="FUC7" s="80"/>
      <c r="FUD7" s="80"/>
      <c r="FUE7" s="80"/>
      <c r="FUF7" s="80"/>
      <c r="FUG7" s="80"/>
      <c r="FUH7" s="80"/>
      <c r="FUI7" s="80"/>
      <c r="FUJ7" s="80"/>
      <c r="FUK7" s="80"/>
      <c r="FUL7" s="80"/>
      <c r="FUM7" s="80"/>
      <c r="FUN7" s="80"/>
      <c r="FUO7" s="80"/>
      <c r="FUP7" s="80"/>
      <c r="FUQ7" s="80"/>
      <c r="FUR7" s="80"/>
      <c r="FUS7" s="80"/>
      <c r="FUT7" s="80"/>
      <c r="FUU7" s="80"/>
      <c r="FUV7" s="80"/>
      <c r="FUW7" s="80"/>
      <c r="FUX7" s="80"/>
      <c r="FUY7" s="80"/>
      <c r="FUZ7" s="80"/>
      <c r="FVA7" s="80"/>
      <c r="FVB7" s="80"/>
      <c r="FVC7" s="80"/>
      <c r="FVD7" s="80"/>
      <c r="FVE7" s="80"/>
      <c r="FVF7" s="80"/>
      <c r="FVG7" s="80"/>
      <c r="FVH7" s="80"/>
      <c r="FVI7" s="80"/>
      <c r="FVJ7" s="80"/>
      <c r="FVK7" s="80"/>
      <c r="FVL7" s="80"/>
      <c r="FVM7" s="80"/>
      <c r="FVN7" s="80"/>
      <c r="FVO7" s="80"/>
      <c r="FVP7" s="80"/>
      <c r="FVQ7" s="80"/>
      <c r="FVR7" s="80"/>
      <c r="FVS7" s="80"/>
      <c r="FVT7" s="80"/>
      <c r="FVU7" s="80"/>
      <c r="FVV7" s="80"/>
      <c r="FVW7" s="80"/>
      <c r="FVX7" s="80"/>
      <c r="FVY7" s="80"/>
      <c r="FVZ7" s="80"/>
      <c r="FWA7" s="80"/>
      <c r="FWB7" s="80"/>
      <c r="FWC7" s="80"/>
      <c r="FWD7" s="80"/>
      <c r="FWE7" s="80"/>
      <c r="FWF7" s="80"/>
      <c r="FWG7" s="80"/>
      <c r="FWH7" s="80"/>
      <c r="FWI7" s="80"/>
      <c r="FWJ7" s="80"/>
      <c r="FWK7" s="80"/>
      <c r="FWL7" s="80"/>
      <c r="FWM7" s="80"/>
      <c r="FWN7" s="80"/>
      <c r="FWO7" s="80"/>
      <c r="FWP7" s="80"/>
      <c r="FWQ7" s="80"/>
      <c r="FWR7" s="80"/>
      <c r="FWS7" s="80"/>
      <c r="FWT7" s="80"/>
      <c r="FWU7" s="80"/>
      <c r="FWV7" s="80"/>
      <c r="FWW7" s="80"/>
      <c r="FWX7" s="80"/>
      <c r="FWY7" s="80"/>
      <c r="FWZ7" s="80"/>
      <c r="FXA7" s="80"/>
      <c r="FXB7" s="80"/>
      <c r="FXC7" s="80"/>
      <c r="FXD7" s="80"/>
      <c r="FXE7" s="80"/>
      <c r="FXF7" s="80"/>
      <c r="FXG7" s="80"/>
      <c r="FXH7" s="80"/>
      <c r="FXI7" s="80"/>
      <c r="FXJ7" s="80"/>
      <c r="FXK7" s="80"/>
      <c r="FXL7" s="80"/>
      <c r="FXM7" s="80"/>
      <c r="FXN7" s="80"/>
      <c r="FXO7" s="80"/>
      <c r="FXP7" s="80"/>
      <c r="FXQ7" s="80"/>
      <c r="FXR7" s="80"/>
      <c r="FXS7" s="80"/>
      <c r="FXT7" s="80"/>
      <c r="FXU7" s="80"/>
      <c r="FXV7" s="80"/>
      <c r="FXW7" s="80"/>
      <c r="FXX7" s="80"/>
      <c r="FXY7" s="80"/>
      <c r="FXZ7" s="80"/>
      <c r="FYA7" s="80"/>
      <c r="FYB7" s="80"/>
      <c r="FYC7" s="80"/>
      <c r="FYD7" s="80"/>
      <c r="FYE7" s="80"/>
      <c r="FYF7" s="80"/>
      <c r="FYG7" s="80"/>
      <c r="FYH7" s="80"/>
      <c r="FYI7" s="80"/>
      <c r="FYJ7" s="80"/>
      <c r="FYK7" s="80"/>
      <c r="FYL7" s="80"/>
      <c r="FYM7" s="80"/>
      <c r="FYN7" s="80"/>
      <c r="FYO7" s="80"/>
      <c r="FYP7" s="80"/>
      <c r="FYQ7" s="80"/>
      <c r="FYR7" s="80"/>
      <c r="FYS7" s="80"/>
      <c r="FYT7" s="80"/>
      <c r="FYU7" s="80"/>
      <c r="FYV7" s="80"/>
      <c r="FYW7" s="80"/>
      <c r="FYX7" s="80"/>
      <c r="FYY7" s="80"/>
      <c r="FYZ7" s="80"/>
      <c r="FZA7" s="80"/>
      <c r="FZB7" s="80"/>
      <c r="FZC7" s="80"/>
      <c r="FZD7" s="80"/>
      <c r="FZE7" s="80"/>
      <c r="FZF7" s="80"/>
      <c r="FZG7" s="80"/>
      <c r="FZH7" s="80"/>
      <c r="FZI7" s="80"/>
      <c r="FZJ7" s="80"/>
      <c r="FZK7" s="80"/>
      <c r="FZL7" s="80"/>
      <c r="FZM7" s="80"/>
      <c r="FZN7" s="80"/>
      <c r="FZO7" s="80"/>
      <c r="FZP7" s="80"/>
      <c r="FZQ7" s="80"/>
      <c r="FZR7" s="80"/>
      <c r="FZS7" s="80"/>
      <c r="FZT7" s="80"/>
      <c r="FZU7" s="80"/>
      <c r="FZV7" s="80"/>
      <c r="FZW7" s="80"/>
      <c r="FZX7" s="80"/>
      <c r="FZY7" s="80"/>
      <c r="FZZ7" s="80"/>
      <c r="GAA7" s="80"/>
      <c r="GAB7" s="80"/>
      <c r="GAC7" s="80"/>
      <c r="GAD7" s="80"/>
      <c r="GAE7" s="80"/>
      <c r="GAF7" s="80"/>
      <c r="GAG7" s="80"/>
      <c r="GAH7" s="80"/>
      <c r="GAI7" s="80"/>
      <c r="GAJ7" s="80"/>
      <c r="GAK7" s="80"/>
      <c r="GAL7" s="80"/>
      <c r="GAM7" s="80"/>
      <c r="GAN7" s="80"/>
      <c r="GAO7" s="80"/>
      <c r="GAP7" s="80"/>
      <c r="GAQ7" s="80"/>
      <c r="GAR7" s="80"/>
      <c r="GAS7" s="80"/>
      <c r="GAT7" s="80"/>
      <c r="GAU7" s="80"/>
      <c r="GAV7" s="80"/>
      <c r="GAW7" s="80"/>
      <c r="GAX7" s="80"/>
      <c r="GAY7" s="80"/>
      <c r="GAZ7" s="80"/>
      <c r="GBA7" s="80"/>
      <c r="GBB7" s="80"/>
      <c r="GBC7" s="80"/>
      <c r="GBD7" s="80"/>
      <c r="GBE7" s="80"/>
      <c r="GBF7" s="80"/>
      <c r="GBG7" s="80"/>
      <c r="GBH7" s="80"/>
      <c r="GBI7" s="80"/>
      <c r="GBJ7" s="80"/>
      <c r="GBK7" s="80"/>
      <c r="GBL7" s="80"/>
      <c r="GBM7" s="80"/>
      <c r="GBN7" s="80"/>
      <c r="GBO7" s="80"/>
      <c r="GBP7" s="80"/>
      <c r="GBQ7" s="80"/>
      <c r="GBR7" s="80"/>
      <c r="GBS7" s="80"/>
      <c r="GBT7" s="80"/>
      <c r="GBU7" s="80"/>
      <c r="GBV7" s="80"/>
      <c r="GBW7" s="80"/>
      <c r="GBX7" s="80"/>
      <c r="GBY7" s="80"/>
      <c r="GBZ7" s="80"/>
      <c r="GCA7" s="80"/>
      <c r="GCB7" s="80"/>
      <c r="GCC7" s="80"/>
      <c r="GCD7" s="80"/>
      <c r="GCE7" s="80"/>
      <c r="GCF7" s="80"/>
      <c r="GCG7" s="80"/>
      <c r="GCH7" s="80"/>
      <c r="GCI7" s="80"/>
      <c r="GCJ7" s="80"/>
      <c r="GCK7" s="80"/>
      <c r="GCL7" s="80"/>
      <c r="GCM7" s="80"/>
      <c r="GCN7" s="80"/>
      <c r="GCO7" s="80"/>
      <c r="GCP7" s="80"/>
      <c r="GCQ7" s="80"/>
      <c r="GCR7" s="80"/>
      <c r="GCS7" s="80"/>
      <c r="GCT7" s="80"/>
      <c r="GCU7" s="80"/>
      <c r="GCV7" s="80"/>
      <c r="GCW7" s="80"/>
      <c r="GCX7" s="80"/>
      <c r="GCY7" s="80"/>
      <c r="GCZ7" s="80"/>
      <c r="GDA7" s="80"/>
      <c r="GDB7" s="80"/>
      <c r="GDC7" s="80"/>
      <c r="GDD7" s="80"/>
      <c r="GDE7" s="80"/>
      <c r="GDF7" s="80"/>
      <c r="GDG7" s="80"/>
      <c r="GDH7" s="80"/>
      <c r="GDI7" s="80"/>
      <c r="GDJ7" s="80"/>
      <c r="GDK7" s="80"/>
      <c r="GDL7" s="80"/>
      <c r="GDM7" s="80"/>
      <c r="GDN7" s="80"/>
      <c r="GDO7" s="80"/>
      <c r="GDP7" s="80"/>
      <c r="GDQ7" s="80"/>
      <c r="GDR7" s="80"/>
      <c r="GDS7" s="80"/>
      <c r="GDT7" s="80"/>
      <c r="GDU7" s="80"/>
      <c r="GDV7" s="80"/>
      <c r="GDW7" s="80"/>
      <c r="GDX7" s="80"/>
      <c r="GDY7" s="80"/>
      <c r="GDZ7" s="80"/>
      <c r="GEA7" s="80"/>
      <c r="GEB7" s="80"/>
      <c r="GEC7" s="80"/>
      <c r="GED7" s="80"/>
      <c r="GEE7" s="80"/>
      <c r="GEF7" s="80"/>
      <c r="GEG7" s="80"/>
      <c r="GEH7" s="80"/>
      <c r="GEI7" s="80"/>
      <c r="GEJ7" s="80"/>
      <c r="GEK7" s="80"/>
      <c r="GEL7" s="80"/>
      <c r="GEM7" s="80"/>
      <c r="GEN7" s="80"/>
      <c r="GEO7" s="80"/>
      <c r="GEP7" s="80"/>
      <c r="GEQ7" s="80"/>
      <c r="GER7" s="80"/>
      <c r="GES7" s="80"/>
      <c r="GET7" s="80"/>
      <c r="GEU7" s="80"/>
      <c r="GEV7" s="80"/>
      <c r="GEW7" s="80"/>
      <c r="GEX7" s="80"/>
      <c r="GEY7" s="80"/>
      <c r="GEZ7" s="80"/>
      <c r="GFA7" s="80"/>
      <c r="GFB7" s="80"/>
      <c r="GFC7" s="80"/>
      <c r="GFD7" s="80"/>
      <c r="GFE7" s="80"/>
      <c r="GFF7" s="80"/>
      <c r="GFG7" s="80"/>
      <c r="GFH7" s="80"/>
      <c r="GFI7" s="80"/>
      <c r="GFJ7" s="80"/>
      <c r="GFK7" s="80"/>
      <c r="GFL7" s="80"/>
      <c r="GFM7" s="80"/>
      <c r="GFN7" s="80"/>
      <c r="GFO7" s="80"/>
      <c r="GFP7" s="80"/>
      <c r="GFQ7" s="80"/>
      <c r="GFR7" s="80"/>
      <c r="GFS7" s="80"/>
      <c r="GFT7" s="80"/>
      <c r="GFU7" s="80"/>
      <c r="GFV7" s="80"/>
      <c r="GFW7" s="80"/>
      <c r="GFX7" s="80"/>
      <c r="GFY7" s="80"/>
      <c r="GFZ7" s="80"/>
      <c r="GGA7" s="80"/>
      <c r="GGB7" s="80"/>
      <c r="GGC7" s="80"/>
      <c r="GGD7" s="80"/>
      <c r="GGE7" s="80"/>
      <c r="GGF7" s="80"/>
      <c r="GGG7" s="80"/>
      <c r="GGH7" s="80"/>
      <c r="GGI7" s="80"/>
      <c r="GGJ7" s="80"/>
      <c r="GGK7" s="80"/>
      <c r="GGL7" s="80"/>
      <c r="GGM7" s="80"/>
      <c r="GGN7" s="80"/>
      <c r="GGO7" s="80"/>
      <c r="GGP7" s="80"/>
      <c r="GGQ7" s="80"/>
      <c r="GGR7" s="80"/>
      <c r="GGS7" s="80"/>
      <c r="GGT7" s="80"/>
      <c r="GGU7" s="80"/>
      <c r="GGV7" s="80"/>
      <c r="GGW7" s="80"/>
      <c r="GGX7" s="80"/>
      <c r="GGY7" s="80"/>
      <c r="GGZ7" s="80"/>
      <c r="GHA7" s="80"/>
      <c r="GHB7" s="80"/>
      <c r="GHC7" s="80"/>
      <c r="GHD7" s="80"/>
      <c r="GHE7" s="80"/>
      <c r="GHF7" s="80"/>
      <c r="GHG7" s="80"/>
      <c r="GHH7" s="80"/>
      <c r="GHI7" s="80"/>
      <c r="GHJ7" s="80"/>
      <c r="GHK7" s="80"/>
      <c r="GHL7" s="80"/>
      <c r="GHM7" s="80"/>
      <c r="GHN7" s="80"/>
      <c r="GHO7" s="80"/>
      <c r="GHP7" s="80"/>
      <c r="GHQ7" s="80"/>
      <c r="GHR7" s="80"/>
      <c r="GHS7" s="80"/>
      <c r="GHT7" s="80"/>
      <c r="GHU7" s="80"/>
      <c r="GHV7" s="80"/>
      <c r="GHW7" s="80"/>
      <c r="GHX7" s="80"/>
      <c r="GHY7" s="80"/>
      <c r="GHZ7" s="80"/>
      <c r="GIA7" s="80"/>
      <c r="GIB7" s="80"/>
      <c r="GIC7" s="80"/>
      <c r="GID7" s="80"/>
      <c r="GIE7" s="80"/>
      <c r="GIF7" s="80"/>
      <c r="GIG7" s="80"/>
      <c r="GIH7" s="80"/>
      <c r="GII7" s="80"/>
      <c r="GIJ7" s="80"/>
      <c r="GIK7" s="80"/>
      <c r="GIL7" s="80"/>
      <c r="GIM7" s="80"/>
      <c r="GIN7" s="80"/>
      <c r="GIO7" s="80"/>
      <c r="GIP7" s="80"/>
      <c r="GIQ7" s="80"/>
      <c r="GIR7" s="80"/>
      <c r="GIS7" s="80"/>
      <c r="GIT7" s="80"/>
      <c r="GIU7" s="80"/>
      <c r="GIV7" s="80"/>
      <c r="GIW7" s="80"/>
      <c r="GIX7" s="80"/>
      <c r="GIY7" s="80"/>
      <c r="GIZ7" s="80"/>
      <c r="GJA7" s="80"/>
      <c r="GJB7" s="80"/>
      <c r="GJC7" s="80"/>
      <c r="GJD7" s="80"/>
      <c r="GJE7" s="80"/>
      <c r="GJF7" s="80"/>
      <c r="GJG7" s="80"/>
      <c r="GJH7" s="80"/>
      <c r="GJI7" s="80"/>
      <c r="GJJ7" s="80"/>
      <c r="GJK7" s="80"/>
      <c r="GJL7" s="80"/>
      <c r="GJM7" s="80"/>
      <c r="GJN7" s="80"/>
      <c r="GJO7" s="80"/>
      <c r="GJP7" s="80"/>
      <c r="GJQ7" s="80"/>
      <c r="GJR7" s="80"/>
      <c r="GJS7" s="80"/>
      <c r="GJT7" s="80"/>
      <c r="GJU7" s="80"/>
      <c r="GJV7" s="80"/>
      <c r="GJW7" s="80"/>
      <c r="GJX7" s="80"/>
      <c r="GJY7" s="80"/>
      <c r="GJZ7" s="80"/>
      <c r="GKA7" s="80"/>
      <c r="GKB7" s="80"/>
      <c r="GKC7" s="80"/>
      <c r="GKD7" s="80"/>
      <c r="GKE7" s="80"/>
      <c r="GKF7" s="80"/>
      <c r="GKG7" s="80"/>
      <c r="GKH7" s="80"/>
      <c r="GKI7" s="80"/>
      <c r="GKJ7" s="80"/>
      <c r="GKK7" s="80"/>
      <c r="GKL7" s="80"/>
      <c r="GKM7" s="80"/>
      <c r="GKN7" s="80"/>
      <c r="GKO7" s="80"/>
      <c r="GKP7" s="80"/>
      <c r="GKQ7" s="80"/>
      <c r="GKR7" s="80"/>
      <c r="GKS7" s="80"/>
      <c r="GKT7" s="80"/>
      <c r="GKU7" s="80"/>
      <c r="GKV7" s="80"/>
      <c r="GKW7" s="80"/>
      <c r="GKX7" s="80"/>
      <c r="GKY7" s="80"/>
      <c r="GKZ7" s="80"/>
      <c r="GLA7" s="80"/>
      <c r="GLB7" s="80"/>
      <c r="GLC7" s="80"/>
      <c r="GLD7" s="80"/>
      <c r="GLE7" s="80"/>
      <c r="GLF7" s="80"/>
      <c r="GLG7" s="80"/>
      <c r="GLH7" s="80"/>
      <c r="GLI7" s="80"/>
      <c r="GLJ7" s="80"/>
      <c r="GLK7" s="80"/>
      <c r="GLL7" s="80"/>
      <c r="GLM7" s="80"/>
      <c r="GLN7" s="80"/>
      <c r="GLO7" s="80"/>
      <c r="GLP7" s="80"/>
      <c r="GLQ7" s="80"/>
      <c r="GLR7" s="80"/>
      <c r="GLS7" s="80"/>
      <c r="GLT7" s="80"/>
      <c r="GLU7" s="80"/>
      <c r="GLV7" s="80"/>
      <c r="GLW7" s="80"/>
      <c r="GLX7" s="80"/>
      <c r="GLY7" s="80"/>
      <c r="GLZ7" s="80"/>
      <c r="GMA7" s="80"/>
      <c r="GMB7" s="80"/>
      <c r="GMC7" s="80"/>
      <c r="GMD7" s="80"/>
      <c r="GME7" s="80"/>
      <c r="GMF7" s="80"/>
      <c r="GMG7" s="80"/>
      <c r="GMH7" s="80"/>
      <c r="GMI7" s="80"/>
      <c r="GMJ7" s="80"/>
      <c r="GMK7" s="80"/>
      <c r="GML7" s="80"/>
      <c r="GMM7" s="80"/>
      <c r="GMN7" s="80"/>
      <c r="GMO7" s="80"/>
      <c r="GMP7" s="80"/>
      <c r="GMQ7" s="80"/>
      <c r="GMR7" s="80"/>
      <c r="GMS7" s="80"/>
      <c r="GMT7" s="80"/>
      <c r="GMU7" s="80"/>
      <c r="GMV7" s="80"/>
      <c r="GMW7" s="80"/>
      <c r="GMX7" s="80"/>
      <c r="GMY7" s="80"/>
      <c r="GMZ7" s="80"/>
      <c r="GNA7" s="80"/>
      <c r="GNB7" s="80"/>
      <c r="GNC7" s="80"/>
      <c r="GND7" s="80"/>
      <c r="GNE7" s="80"/>
      <c r="GNF7" s="80"/>
      <c r="GNG7" s="80"/>
      <c r="GNH7" s="80"/>
      <c r="GNI7" s="80"/>
      <c r="GNJ7" s="80"/>
      <c r="GNK7" s="80"/>
      <c r="GNL7" s="80"/>
      <c r="GNM7" s="80"/>
      <c r="GNN7" s="80"/>
      <c r="GNO7" s="80"/>
      <c r="GNP7" s="80"/>
      <c r="GNQ7" s="80"/>
      <c r="GNR7" s="80"/>
      <c r="GNS7" s="80"/>
      <c r="GNT7" s="80"/>
      <c r="GNU7" s="80"/>
      <c r="GNV7" s="80"/>
      <c r="GNW7" s="80"/>
      <c r="GNX7" s="80"/>
      <c r="GNY7" s="80"/>
      <c r="GNZ7" s="80"/>
      <c r="GOA7" s="80"/>
      <c r="GOB7" s="80"/>
      <c r="GOC7" s="80"/>
      <c r="GOD7" s="80"/>
      <c r="GOE7" s="80"/>
      <c r="GOF7" s="80"/>
      <c r="GOG7" s="80"/>
      <c r="GOH7" s="80"/>
      <c r="GOI7" s="80"/>
      <c r="GOJ7" s="80"/>
      <c r="GOK7" s="80"/>
      <c r="GOL7" s="80"/>
      <c r="GOM7" s="80"/>
      <c r="GON7" s="80"/>
      <c r="GOO7" s="80"/>
      <c r="GOP7" s="80"/>
      <c r="GOQ7" s="80"/>
      <c r="GOR7" s="80"/>
      <c r="GOS7" s="80"/>
      <c r="GOT7" s="80"/>
      <c r="GOU7" s="80"/>
      <c r="GOV7" s="80"/>
      <c r="GOW7" s="80"/>
      <c r="GOX7" s="80"/>
      <c r="GOY7" s="80"/>
      <c r="GOZ7" s="80"/>
      <c r="GPA7" s="80"/>
      <c r="GPB7" s="80"/>
      <c r="GPC7" s="80"/>
      <c r="GPD7" s="80"/>
      <c r="GPE7" s="80"/>
      <c r="GPF7" s="80"/>
      <c r="GPG7" s="80"/>
      <c r="GPH7" s="80"/>
      <c r="GPI7" s="80"/>
      <c r="GPJ7" s="80"/>
      <c r="GPK7" s="80"/>
      <c r="GPL7" s="80"/>
      <c r="GPM7" s="80"/>
      <c r="GPN7" s="80"/>
      <c r="GPO7" s="80"/>
      <c r="GPP7" s="80"/>
      <c r="GPQ7" s="80"/>
      <c r="GPR7" s="80"/>
      <c r="GPS7" s="80"/>
      <c r="GPT7" s="80"/>
      <c r="GPU7" s="80"/>
      <c r="GPV7" s="80"/>
      <c r="GPW7" s="80"/>
      <c r="GPX7" s="80"/>
      <c r="GPY7" s="80"/>
      <c r="GPZ7" s="80"/>
      <c r="GQA7" s="80"/>
      <c r="GQB7" s="80"/>
      <c r="GQC7" s="80"/>
      <c r="GQD7" s="80"/>
      <c r="GQE7" s="80"/>
      <c r="GQF7" s="80"/>
      <c r="GQG7" s="80"/>
      <c r="GQH7" s="80"/>
      <c r="GQI7" s="80"/>
      <c r="GQJ7" s="80"/>
      <c r="GQK7" s="80"/>
      <c r="GQL7" s="80"/>
      <c r="GQM7" s="80"/>
      <c r="GQN7" s="80"/>
      <c r="GQO7" s="80"/>
      <c r="GQP7" s="80"/>
      <c r="GQQ7" s="80"/>
      <c r="GQR7" s="80"/>
      <c r="GQS7" s="80"/>
      <c r="GQT7" s="80"/>
      <c r="GQU7" s="80"/>
      <c r="GQV7" s="80"/>
      <c r="GQW7" s="80"/>
      <c r="GQX7" s="80"/>
      <c r="GQY7" s="80"/>
      <c r="GQZ7" s="80"/>
      <c r="GRA7" s="80"/>
      <c r="GRB7" s="80"/>
      <c r="GRC7" s="80"/>
      <c r="GRD7" s="80"/>
      <c r="GRE7" s="80"/>
      <c r="GRF7" s="80"/>
      <c r="GRG7" s="80"/>
      <c r="GRH7" s="80"/>
      <c r="GRI7" s="80"/>
      <c r="GRJ7" s="80"/>
      <c r="GRK7" s="80"/>
      <c r="GRL7" s="80"/>
      <c r="GRM7" s="80"/>
      <c r="GRN7" s="80"/>
      <c r="GRO7" s="80"/>
      <c r="GRP7" s="80"/>
      <c r="GRQ7" s="80"/>
      <c r="GRR7" s="80"/>
      <c r="GRS7" s="80"/>
      <c r="GRT7" s="80"/>
      <c r="GRU7" s="80"/>
      <c r="GRV7" s="80"/>
      <c r="GRW7" s="80"/>
      <c r="GRX7" s="80"/>
      <c r="GRY7" s="80"/>
      <c r="GRZ7" s="80"/>
      <c r="GSA7" s="80"/>
      <c r="GSB7" s="80"/>
      <c r="GSC7" s="80"/>
      <c r="GSD7" s="80"/>
      <c r="GSE7" s="80"/>
      <c r="GSF7" s="80"/>
      <c r="GSG7" s="80"/>
      <c r="GSH7" s="80"/>
      <c r="GSI7" s="80"/>
      <c r="GSJ7" s="80"/>
      <c r="GSK7" s="80"/>
      <c r="GSL7" s="80"/>
      <c r="GSM7" s="80"/>
      <c r="GSN7" s="80"/>
      <c r="GSO7" s="80"/>
      <c r="GSP7" s="80"/>
      <c r="GSQ7" s="80"/>
      <c r="GSR7" s="80"/>
      <c r="GSS7" s="80"/>
      <c r="GST7" s="80"/>
      <c r="GSU7" s="80"/>
      <c r="GSV7" s="80"/>
      <c r="GSW7" s="80"/>
      <c r="GSX7" s="80"/>
      <c r="GSY7" s="80"/>
      <c r="GSZ7" s="80"/>
      <c r="GTA7" s="80"/>
      <c r="GTB7" s="80"/>
      <c r="GTC7" s="80"/>
      <c r="GTD7" s="80"/>
      <c r="GTE7" s="80"/>
      <c r="GTF7" s="80"/>
      <c r="GTG7" s="80"/>
      <c r="GTH7" s="80"/>
      <c r="GTI7" s="80"/>
      <c r="GTJ7" s="80"/>
      <c r="GTK7" s="80"/>
      <c r="GTL7" s="80"/>
      <c r="GTM7" s="80"/>
      <c r="GTN7" s="80"/>
      <c r="GTO7" s="80"/>
      <c r="GTP7" s="80"/>
      <c r="GTQ7" s="80"/>
      <c r="GTR7" s="80"/>
      <c r="GTS7" s="80"/>
      <c r="GTT7" s="80"/>
      <c r="GTU7" s="80"/>
      <c r="GTV7" s="80"/>
      <c r="GTW7" s="80"/>
      <c r="GTX7" s="80"/>
      <c r="GTY7" s="80"/>
      <c r="GTZ7" s="80"/>
      <c r="GUA7" s="80"/>
      <c r="GUB7" s="80"/>
      <c r="GUC7" s="80"/>
      <c r="GUD7" s="80"/>
      <c r="GUE7" s="80"/>
      <c r="GUF7" s="80"/>
      <c r="GUG7" s="80"/>
      <c r="GUH7" s="80"/>
      <c r="GUI7" s="80"/>
      <c r="GUJ7" s="80"/>
      <c r="GUK7" s="80"/>
      <c r="GUL7" s="80"/>
      <c r="GUM7" s="80"/>
      <c r="GUN7" s="80"/>
      <c r="GUO7" s="80"/>
      <c r="GUP7" s="80"/>
      <c r="GUQ7" s="80"/>
      <c r="GUR7" s="80"/>
      <c r="GUS7" s="80"/>
      <c r="GUT7" s="80"/>
      <c r="GUU7" s="80"/>
      <c r="GUV7" s="80"/>
      <c r="GUW7" s="80"/>
      <c r="GUX7" s="80"/>
      <c r="GUY7" s="80"/>
      <c r="GUZ7" s="80"/>
      <c r="GVA7" s="80"/>
      <c r="GVB7" s="80"/>
      <c r="GVC7" s="80"/>
      <c r="GVD7" s="80"/>
      <c r="GVE7" s="80"/>
      <c r="GVF7" s="80"/>
      <c r="GVG7" s="80"/>
      <c r="GVH7" s="80"/>
      <c r="GVI7" s="80"/>
      <c r="GVJ7" s="80"/>
      <c r="GVK7" s="80"/>
      <c r="GVL7" s="80"/>
      <c r="GVM7" s="80"/>
      <c r="GVN7" s="80"/>
      <c r="GVO7" s="80"/>
      <c r="GVP7" s="80"/>
      <c r="GVQ7" s="80"/>
      <c r="GVR7" s="80"/>
      <c r="GVS7" s="80"/>
      <c r="GVT7" s="80"/>
      <c r="GVU7" s="80"/>
      <c r="GVV7" s="80"/>
      <c r="GVW7" s="80"/>
      <c r="GVX7" s="80"/>
      <c r="GVY7" s="80"/>
      <c r="GVZ7" s="80"/>
      <c r="GWA7" s="80"/>
      <c r="GWB7" s="80"/>
      <c r="GWC7" s="80"/>
      <c r="GWD7" s="80"/>
      <c r="GWE7" s="80"/>
      <c r="GWF7" s="80"/>
      <c r="GWG7" s="80"/>
      <c r="GWH7" s="80"/>
      <c r="GWI7" s="80"/>
      <c r="GWJ7" s="80"/>
      <c r="GWK7" s="80"/>
      <c r="GWL7" s="80"/>
      <c r="GWM7" s="80"/>
      <c r="GWN7" s="80"/>
      <c r="GWO7" s="80"/>
      <c r="GWP7" s="80"/>
      <c r="GWQ7" s="80"/>
      <c r="GWR7" s="80"/>
      <c r="GWS7" s="80"/>
      <c r="GWT7" s="80"/>
      <c r="GWU7" s="80"/>
      <c r="GWV7" s="80"/>
      <c r="GWW7" s="80"/>
      <c r="GWX7" s="80"/>
      <c r="GWY7" s="80"/>
      <c r="GWZ7" s="80"/>
      <c r="GXA7" s="80"/>
      <c r="GXB7" s="80"/>
      <c r="GXC7" s="80"/>
      <c r="GXD7" s="80"/>
      <c r="GXE7" s="80"/>
      <c r="GXF7" s="80"/>
      <c r="GXG7" s="80"/>
      <c r="GXH7" s="80"/>
      <c r="GXI7" s="80"/>
      <c r="GXJ7" s="80"/>
      <c r="GXK7" s="80"/>
      <c r="GXL7" s="80"/>
      <c r="GXM7" s="80"/>
      <c r="GXN7" s="80"/>
      <c r="GXO7" s="80"/>
      <c r="GXP7" s="80"/>
      <c r="GXQ7" s="80"/>
      <c r="GXR7" s="80"/>
      <c r="GXS7" s="80"/>
      <c r="GXT7" s="80"/>
      <c r="GXU7" s="80"/>
      <c r="GXV7" s="80"/>
      <c r="GXW7" s="80"/>
      <c r="GXX7" s="80"/>
      <c r="GXY7" s="80"/>
      <c r="GXZ7" s="80"/>
      <c r="GYA7" s="80"/>
      <c r="GYB7" s="80"/>
      <c r="GYC7" s="80"/>
      <c r="GYD7" s="80"/>
      <c r="GYE7" s="80"/>
      <c r="GYF7" s="80"/>
      <c r="GYG7" s="80"/>
      <c r="GYH7" s="80"/>
      <c r="GYI7" s="80"/>
      <c r="GYJ7" s="80"/>
      <c r="GYK7" s="80"/>
      <c r="GYL7" s="80"/>
      <c r="GYM7" s="80"/>
      <c r="GYN7" s="80"/>
      <c r="GYO7" s="80"/>
      <c r="GYP7" s="80"/>
      <c r="GYQ7" s="80"/>
      <c r="GYR7" s="80"/>
      <c r="GYS7" s="80"/>
      <c r="GYT7" s="80"/>
      <c r="GYU7" s="80"/>
      <c r="GYV7" s="80"/>
      <c r="GYW7" s="80"/>
      <c r="GYX7" s="80"/>
      <c r="GYY7" s="80"/>
      <c r="GYZ7" s="80"/>
      <c r="GZA7" s="80"/>
      <c r="GZB7" s="80"/>
      <c r="GZC7" s="80"/>
      <c r="GZD7" s="80"/>
      <c r="GZE7" s="80"/>
      <c r="GZF7" s="80"/>
      <c r="GZG7" s="80"/>
      <c r="GZH7" s="80"/>
      <c r="GZI7" s="80"/>
      <c r="GZJ7" s="80"/>
      <c r="GZK7" s="80"/>
      <c r="GZL7" s="80"/>
      <c r="GZM7" s="80"/>
      <c r="GZN7" s="80"/>
      <c r="GZO7" s="80"/>
      <c r="GZP7" s="80"/>
      <c r="GZQ7" s="80"/>
      <c r="GZR7" s="80"/>
      <c r="GZS7" s="80"/>
      <c r="GZT7" s="80"/>
      <c r="GZU7" s="80"/>
      <c r="GZV7" s="80"/>
      <c r="GZW7" s="80"/>
      <c r="GZX7" s="80"/>
      <c r="GZY7" s="80"/>
      <c r="GZZ7" s="80"/>
      <c r="HAA7" s="80"/>
      <c r="HAB7" s="80"/>
      <c r="HAC7" s="80"/>
      <c r="HAD7" s="80"/>
      <c r="HAE7" s="80"/>
      <c r="HAF7" s="80"/>
      <c r="HAG7" s="80"/>
      <c r="HAH7" s="80"/>
      <c r="HAI7" s="80"/>
      <c r="HAJ7" s="80"/>
      <c r="HAK7" s="80"/>
      <c r="HAL7" s="80"/>
      <c r="HAM7" s="80"/>
      <c r="HAN7" s="80"/>
      <c r="HAO7" s="80"/>
      <c r="HAP7" s="80"/>
      <c r="HAQ7" s="80"/>
      <c r="HAR7" s="80"/>
      <c r="HAS7" s="80"/>
      <c r="HAT7" s="80"/>
      <c r="HAU7" s="80"/>
      <c r="HAV7" s="80"/>
      <c r="HAW7" s="80"/>
      <c r="HAX7" s="80"/>
      <c r="HAY7" s="80"/>
      <c r="HAZ7" s="80"/>
      <c r="HBA7" s="80"/>
      <c r="HBB7" s="80"/>
      <c r="HBC7" s="80"/>
      <c r="HBD7" s="80"/>
      <c r="HBE7" s="80"/>
      <c r="HBF7" s="80"/>
      <c r="HBG7" s="80"/>
      <c r="HBH7" s="80"/>
      <c r="HBI7" s="80"/>
      <c r="HBJ7" s="80"/>
      <c r="HBK7" s="80"/>
      <c r="HBL7" s="80"/>
      <c r="HBM7" s="80"/>
      <c r="HBN7" s="80"/>
      <c r="HBO7" s="80"/>
      <c r="HBP7" s="80"/>
      <c r="HBQ7" s="80"/>
      <c r="HBR7" s="80"/>
      <c r="HBS7" s="80"/>
      <c r="HBT7" s="80"/>
      <c r="HBU7" s="80"/>
      <c r="HBV7" s="80"/>
      <c r="HBW7" s="80"/>
      <c r="HBX7" s="80"/>
      <c r="HBY7" s="80"/>
      <c r="HBZ7" s="80"/>
      <c r="HCA7" s="80"/>
      <c r="HCB7" s="80"/>
      <c r="HCC7" s="80"/>
      <c r="HCD7" s="80"/>
      <c r="HCE7" s="80"/>
      <c r="HCF7" s="80"/>
      <c r="HCG7" s="80"/>
      <c r="HCH7" s="80"/>
      <c r="HCI7" s="80"/>
      <c r="HCJ7" s="80"/>
      <c r="HCK7" s="80"/>
      <c r="HCL7" s="80"/>
      <c r="HCM7" s="80"/>
      <c r="HCN7" s="80"/>
      <c r="HCO7" s="80"/>
      <c r="HCP7" s="80"/>
      <c r="HCQ7" s="80"/>
      <c r="HCR7" s="80"/>
      <c r="HCS7" s="80"/>
      <c r="HCT7" s="80"/>
      <c r="HCU7" s="80"/>
      <c r="HCV7" s="80"/>
      <c r="HCW7" s="80"/>
      <c r="HCX7" s="80"/>
      <c r="HCY7" s="80"/>
      <c r="HCZ7" s="80"/>
      <c r="HDA7" s="80"/>
      <c r="HDB7" s="80"/>
      <c r="HDC7" s="80"/>
      <c r="HDD7" s="80"/>
      <c r="HDE7" s="80"/>
      <c r="HDF7" s="80"/>
      <c r="HDG7" s="80"/>
      <c r="HDH7" s="80"/>
      <c r="HDI7" s="80"/>
      <c r="HDJ7" s="80"/>
      <c r="HDK7" s="80"/>
      <c r="HDL7" s="80"/>
      <c r="HDM7" s="80"/>
      <c r="HDN7" s="80"/>
      <c r="HDO7" s="80"/>
      <c r="HDP7" s="80"/>
      <c r="HDQ7" s="80"/>
      <c r="HDR7" s="80"/>
      <c r="HDS7" s="80"/>
      <c r="HDT7" s="80"/>
      <c r="HDU7" s="80"/>
      <c r="HDV7" s="80"/>
      <c r="HDW7" s="80"/>
      <c r="HDX7" s="80"/>
      <c r="HDY7" s="80"/>
      <c r="HDZ7" s="80"/>
      <c r="HEA7" s="80"/>
      <c r="HEB7" s="80"/>
      <c r="HEC7" s="80"/>
      <c r="HED7" s="80"/>
      <c r="HEE7" s="80"/>
      <c r="HEF7" s="80"/>
      <c r="HEG7" s="80"/>
      <c r="HEH7" s="80"/>
      <c r="HEI7" s="80"/>
      <c r="HEJ7" s="80"/>
      <c r="HEK7" s="80"/>
      <c r="HEL7" s="80"/>
      <c r="HEM7" s="80"/>
      <c r="HEN7" s="80"/>
      <c r="HEO7" s="80"/>
      <c r="HEP7" s="80"/>
      <c r="HEQ7" s="80"/>
      <c r="HER7" s="80"/>
      <c r="HES7" s="80"/>
      <c r="HET7" s="80"/>
      <c r="HEU7" s="80"/>
      <c r="HEV7" s="80"/>
      <c r="HEW7" s="80"/>
      <c r="HEX7" s="80"/>
      <c r="HEY7" s="80"/>
      <c r="HEZ7" s="80"/>
      <c r="HFA7" s="80"/>
      <c r="HFB7" s="80"/>
      <c r="HFC7" s="80"/>
      <c r="HFD7" s="80"/>
      <c r="HFE7" s="80"/>
      <c r="HFF7" s="80"/>
      <c r="HFG7" s="80"/>
      <c r="HFH7" s="80"/>
      <c r="HFI7" s="80"/>
      <c r="HFJ7" s="80"/>
      <c r="HFK7" s="80"/>
      <c r="HFL7" s="80"/>
      <c r="HFM7" s="80"/>
      <c r="HFN7" s="80"/>
      <c r="HFO7" s="80"/>
      <c r="HFP7" s="80"/>
      <c r="HFQ7" s="80"/>
      <c r="HFR7" s="80"/>
      <c r="HFS7" s="80"/>
      <c r="HFT7" s="80"/>
      <c r="HFU7" s="80"/>
      <c r="HFV7" s="80"/>
      <c r="HFW7" s="80"/>
      <c r="HFX7" s="80"/>
      <c r="HFY7" s="80"/>
      <c r="HFZ7" s="80"/>
      <c r="HGA7" s="80"/>
      <c r="HGB7" s="80"/>
      <c r="HGC7" s="80"/>
      <c r="HGD7" s="80"/>
      <c r="HGE7" s="80"/>
      <c r="HGF7" s="80"/>
      <c r="HGG7" s="80"/>
      <c r="HGH7" s="80"/>
      <c r="HGI7" s="80"/>
      <c r="HGJ7" s="80"/>
      <c r="HGK7" s="80"/>
      <c r="HGL7" s="80"/>
      <c r="HGM7" s="80"/>
      <c r="HGN7" s="80"/>
      <c r="HGO7" s="80"/>
      <c r="HGP7" s="80"/>
      <c r="HGQ7" s="80"/>
      <c r="HGR7" s="80"/>
      <c r="HGS7" s="80"/>
      <c r="HGT7" s="80"/>
      <c r="HGU7" s="80"/>
      <c r="HGV7" s="80"/>
      <c r="HGW7" s="80"/>
      <c r="HGX7" s="80"/>
      <c r="HGY7" s="80"/>
      <c r="HGZ7" s="80"/>
      <c r="HHA7" s="80"/>
      <c r="HHB7" s="80"/>
      <c r="HHC7" s="80"/>
      <c r="HHD7" s="80"/>
      <c r="HHE7" s="80"/>
      <c r="HHF7" s="80"/>
      <c r="HHG7" s="80"/>
      <c r="HHH7" s="80"/>
      <c r="HHI7" s="80"/>
      <c r="HHJ7" s="80"/>
      <c r="HHK7" s="80"/>
      <c r="HHL7" s="80"/>
      <c r="HHM7" s="80"/>
      <c r="HHN7" s="80"/>
      <c r="HHO7" s="80"/>
      <c r="HHP7" s="80"/>
      <c r="HHQ7" s="80"/>
      <c r="HHR7" s="80"/>
      <c r="HHS7" s="80"/>
      <c r="HHT7" s="80"/>
      <c r="HHU7" s="80"/>
      <c r="HHV7" s="80"/>
      <c r="HHW7" s="80"/>
      <c r="HHX7" s="80"/>
      <c r="HHY7" s="80"/>
      <c r="HHZ7" s="80"/>
      <c r="HIA7" s="80"/>
      <c r="HIB7" s="80"/>
      <c r="HIC7" s="80"/>
      <c r="HID7" s="80"/>
      <c r="HIE7" s="80"/>
      <c r="HIF7" s="80"/>
      <c r="HIG7" s="80"/>
      <c r="HIH7" s="80"/>
      <c r="HII7" s="80"/>
      <c r="HIJ7" s="80"/>
      <c r="HIK7" s="80"/>
      <c r="HIL7" s="80"/>
      <c r="HIM7" s="80"/>
      <c r="HIN7" s="80"/>
      <c r="HIO7" s="80"/>
      <c r="HIP7" s="80"/>
      <c r="HIQ7" s="80"/>
      <c r="HIR7" s="80"/>
      <c r="HIS7" s="80"/>
      <c r="HIT7" s="80"/>
      <c r="HIU7" s="80"/>
      <c r="HIV7" s="80"/>
      <c r="HIW7" s="80"/>
      <c r="HIX7" s="80"/>
      <c r="HIY7" s="80"/>
      <c r="HIZ7" s="80"/>
      <c r="HJA7" s="80"/>
      <c r="HJB7" s="80"/>
      <c r="HJC7" s="80"/>
      <c r="HJD7" s="80"/>
      <c r="HJE7" s="80"/>
      <c r="HJF7" s="80"/>
      <c r="HJG7" s="80"/>
      <c r="HJH7" s="80"/>
      <c r="HJI7" s="80"/>
      <c r="HJJ7" s="80"/>
      <c r="HJK7" s="80"/>
      <c r="HJL7" s="80"/>
      <c r="HJM7" s="80"/>
      <c r="HJN7" s="80"/>
      <c r="HJO7" s="80"/>
      <c r="HJP7" s="80"/>
      <c r="HJQ7" s="80"/>
      <c r="HJR7" s="80"/>
      <c r="HJS7" s="80"/>
      <c r="HJT7" s="80"/>
      <c r="HJU7" s="80"/>
      <c r="HJV7" s="80"/>
      <c r="HJW7" s="80"/>
      <c r="HJX7" s="80"/>
      <c r="HJY7" s="80"/>
      <c r="HJZ7" s="80"/>
      <c r="HKA7" s="80"/>
      <c r="HKB7" s="80"/>
      <c r="HKC7" s="80"/>
      <c r="HKD7" s="80"/>
      <c r="HKE7" s="80"/>
      <c r="HKF7" s="80"/>
      <c r="HKG7" s="80"/>
      <c r="HKH7" s="80"/>
      <c r="HKI7" s="80"/>
      <c r="HKJ7" s="80"/>
      <c r="HKK7" s="80"/>
      <c r="HKL7" s="80"/>
      <c r="HKM7" s="80"/>
      <c r="HKN7" s="80"/>
      <c r="HKO7" s="80"/>
      <c r="HKP7" s="80"/>
      <c r="HKQ7" s="80"/>
      <c r="HKR7" s="80"/>
      <c r="HKS7" s="80"/>
      <c r="HKT7" s="80"/>
      <c r="HKU7" s="80"/>
      <c r="HKV7" s="80"/>
      <c r="HKW7" s="80"/>
      <c r="HKX7" s="80"/>
      <c r="HKY7" s="80"/>
      <c r="HKZ7" s="80"/>
      <c r="HLA7" s="80"/>
      <c r="HLB7" s="80"/>
      <c r="HLC7" s="80"/>
      <c r="HLD7" s="80"/>
      <c r="HLE7" s="80"/>
      <c r="HLF7" s="80"/>
      <c r="HLG7" s="80"/>
      <c r="HLH7" s="80"/>
      <c r="HLI7" s="80"/>
      <c r="HLJ7" s="80"/>
      <c r="HLK7" s="80"/>
      <c r="HLL7" s="80"/>
      <c r="HLM7" s="80"/>
      <c r="HLN7" s="80"/>
      <c r="HLO7" s="80"/>
      <c r="HLP7" s="80"/>
      <c r="HLQ7" s="80"/>
      <c r="HLR7" s="80"/>
      <c r="HLS7" s="80"/>
      <c r="HLT7" s="80"/>
      <c r="HLU7" s="80"/>
      <c r="HLV7" s="80"/>
      <c r="HLW7" s="80"/>
      <c r="HLX7" s="80"/>
      <c r="HLY7" s="80"/>
      <c r="HLZ7" s="80"/>
      <c r="HMA7" s="80"/>
      <c r="HMB7" s="80"/>
      <c r="HMC7" s="80"/>
      <c r="HMD7" s="80"/>
      <c r="HME7" s="80"/>
      <c r="HMF7" s="80"/>
      <c r="HMG7" s="80"/>
      <c r="HMH7" s="80"/>
      <c r="HMI7" s="80"/>
      <c r="HMJ7" s="80"/>
      <c r="HMK7" s="80"/>
      <c r="HML7" s="80"/>
      <c r="HMM7" s="80"/>
      <c r="HMN7" s="80"/>
      <c r="HMO7" s="80"/>
      <c r="HMP7" s="80"/>
      <c r="HMQ7" s="80"/>
      <c r="HMR7" s="80"/>
      <c r="HMS7" s="80"/>
      <c r="HMT7" s="80"/>
      <c r="HMU7" s="80"/>
      <c r="HMV7" s="80"/>
      <c r="HMW7" s="80"/>
      <c r="HMX7" s="80"/>
      <c r="HMY7" s="80"/>
      <c r="HMZ7" s="80"/>
      <c r="HNA7" s="80"/>
      <c r="HNB7" s="80"/>
      <c r="HNC7" s="80"/>
      <c r="HND7" s="80"/>
      <c r="HNE7" s="80"/>
      <c r="HNF7" s="80"/>
      <c r="HNG7" s="80"/>
      <c r="HNH7" s="80"/>
      <c r="HNI7" s="80"/>
      <c r="HNJ7" s="80"/>
      <c r="HNK7" s="80"/>
      <c r="HNL7" s="80"/>
      <c r="HNM7" s="80"/>
      <c r="HNN7" s="80"/>
      <c r="HNO7" s="80"/>
      <c r="HNP7" s="80"/>
      <c r="HNQ7" s="80"/>
      <c r="HNR7" s="80"/>
      <c r="HNS7" s="80"/>
      <c r="HNT7" s="80"/>
      <c r="HNU7" s="80"/>
      <c r="HNV7" s="80"/>
      <c r="HNW7" s="80"/>
      <c r="HNX7" s="80"/>
      <c r="HNY7" s="80"/>
      <c r="HNZ7" s="80"/>
      <c r="HOA7" s="80"/>
      <c r="HOB7" s="80"/>
      <c r="HOC7" s="80"/>
      <c r="HOD7" s="80"/>
      <c r="HOE7" s="80"/>
      <c r="HOF7" s="80"/>
      <c r="HOG7" s="80"/>
      <c r="HOH7" s="80"/>
      <c r="HOI7" s="80"/>
      <c r="HOJ7" s="80"/>
      <c r="HOK7" s="80"/>
      <c r="HOL7" s="80"/>
      <c r="HOM7" s="80"/>
      <c r="HON7" s="80"/>
      <c r="HOO7" s="80"/>
      <c r="HOP7" s="80"/>
      <c r="HOQ7" s="80"/>
      <c r="HOR7" s="80"/>
      <c r="HOS7" s="80"/>
      <c r="HOT7" s="80"/>
      <c r="HOU7" s="80"/>
      <c r="HOV7" s="80"/>
      <c r="HOW7" s="80"/>
      <c r="HOX7" s="80"/>
      <c r="HOY7" s="80"/>
      <c r="HOZ7" s="80"/>
      <c r="HPA7" s="80"/>
      <c r="HPB7" s="80"/>
      <c r="HPC7" s="80"/>
      <c r="HPD7" s="80"/>
      <c r="HPE7" s="80"/>
      <c r="HPF7" s="80"/>
      <c r="HPG7" s="80"/>
      <c r="HPH7" s="80"/>
      <c r="HPI7" s="80"/>
      <c r="HPJ7" s="80"/>
      <c r="HPK7" s="80"/>
      <c r="HPL7" s="80"/>
      <c r="HPM7" s="80"/>
      <c r="HPN7" s="80"/>
      <c r="HPO7" s="80"/>
      <c r="HPP7" s="80"/>
      <c r="HPQ7" s="80"/>
      <c r="HPR7" s="80"/>
      <c r="HPS7" s="80"/>
      <c r="HPT7" s="80"/>
      <c r="HPU7" s="80"/>
      <c r="HPV7" s="80"/>
      <c r="HPW7" s="80"/>
      <c r="HPX7" s="80"/>
      <c r="HPY7" s="80"/>
      <c r="HPZ7" s="80"/>
      <c r="HQA7" s="80"/>
      <c r="HQB7" s="80"/>
      <c r="HQC7" s="80"/>
      <c r="HQD7" s="80"/>
      <c r="HQE7" s="80"/>
      <c r="HQF7" s="80"/>
      <c r="HQG7" s="80"/>
      <c r="HQH7" s="80"/>
      <c r="HQI7" s="80"/>
      <c r="HQJ7" s="80"/>
      <c r="HQK7" s="80"/>
      <c r="HQL7" s="80"/>
      <c r="HQM7" s="80"/>
      <c r="HQN7" s="80"/>
      <c r="HQO7" s="80"/>
      <c r="HQP7" s="80"/>
      <c r="HQQ7" s="80"/>
      <c r="HQR7" s="80"/>
      <c r="HQS7" s="80"/>
      <c r="HQT7" s="80"/>
      <c r="HQU7" s="80"/>
      <c r="HQV7" s="80"/>
      <c r="HQW7" s="80"/>
      <c r="HQX7" s="80"/>
      <c r="HQY7" s="80"/>
      <c r="HQZ7" s="80"/>
      <c r="HRA7" s="80"/>
      <c r="HRB7" s="80"/>
      <c r="HRC7" s="80"/>
      <c r="HRD7" s="80"/>
      <c r="HRE7" s="80"/>
      <c r="HRF7" s="80"/>
      <c r="HRG7" s="80"/>
      <c r="HRH7" s="80"/>
      <c r="HRI7" s="80"/>
      <c r="HRJ7" s="80"/>
      <c r="HRK7" s="80"/>
      <c r="HRL7" s="80"/>
      <c r="HRM7" s="80"/>
      <c r="HRN7" s="80"/>
      <c r="HRO7" s="80"/>
      <c r="HRP7" s="80"/>
      <c r="HRQ7" s="80"/>
      <c r="HRR7" s="80"/>
      <c r="HRS7" s="80"/>
      <c r="HRT7" s="80"/>
      <c r="HRU7" s="80"/>
      <c r="HRV7" s="80"/>
      <c r="HRW7" s="80"/>
      <c r="HRX7" s="80"/>
      <c r="HRY7" s="80"/>
      <c r="HRZ7" s="80"/>
      <c r="HSA7" s="80"/>
      <c r="HSB7" s="80"/>
      <c r="HSC7" s="80"/>
      <c r="HSD7" s="80"/>
      <c r="HSE7" s="80"/>
      <c r="HSF7" s="80"/>
      <c r="HSG7" s="80"/>
      <c r="HSH7" s="80"/>
      <c r="HSI7" s="80"/>
      <c r="HSJ7" s="80"/>
      <c r="HSK7" s="80"/>
      <c r="HSL7" s="80"/>
      <c r="HSM7" s="80"/>
      <c r="HSN7" s="80"/>
      <c r="HSO7" s="80"/>
      <c r="HSP7" s="80"/>
      <c r="HSQ7" s="80"/>
      <c r="HSR7" s="80"/>
      <c r="HSS7" s="80"/>
      <c r="HST7" s="80"/>
      <c r="HSU7" s="80"/>
      <c r="HSV7" s="80"/>
      <c r="HSW7" s="80"/>
      <c r="HSX7" s="80"/>
      <c r="HSY7" s="80"/>
      <c r="HSZ7" s="80"/>
      <c r="HTA7" s="80"/>
      <c r="HTB7" s="80"/>
      <c r="HTC7" s="80"/>
      <c r="HTD7" s="80"/>
      <c r="HTE7" s="80"/>
      <c r="HTF7" s="80"/>
      <c r="HTG7" s="80"/>
      <c r="HTH7" s="80"/>
      <c r="HTI7" s="80"/>
      <c r="HTJ7" s="80"/>
      <c r="HTK7" s="80"/>
      <c r="HTL7" s="80"/>
      <c r="HTM7" s="80"/>
      <c r="HTN7" s="80"/>
      <c r="HTO7" s="80"/>
      <c r="HTP7" s="80"/>
      <c r="HTQ7" s="80"/>
      <c r="HTR7" s="80"/>
      <c r="HTS7" s="80"/>
      <c r="HTT7" s="80"/>
      <c r="HTU7" s="80"/>
      <c r="HTV7" s="80"/>
      <c r="HTW7" s="80"/>
      <c r="HTX7" s="80"/>
      <c r="HTY7" s="80"/>
      <c r="HTZ7" s="80"/>
      <c r="HUA7" s="80"/>
      <c r="HUB7" s="80"/>
      <c r="HUC7" s="80"/>
      <c r="HUD7" s="80"/>
      <c r="HUE7" s="80"/>
      <c r="HUF7" s="80"/>
      <c r="HUG7" s="80"/>
      <c r="HUH7" s="80"/>
      <c r="HUI7" s="80"/>
      <c r="HUJ7" s="80"/>
      <c r="HUK7" s="80"/>
      <c r="HUL7" s="80"/>
      <c r="HUM7" s="80"/>
      <c r="HUN7" s="80"/>
      <c r="HUO7" s="80"/>
      <c r="HUP7" s="80"/>
      <c r="HUQ7" s="80"/>
      <c r="HUR7" s="80"/>
      <c r="HUS7" s="80"/>
      <c r="HUT7" s="80"/>
      <c r="HUU7" s="80"/>
      <c r="HUV7" s="80"/>
      <c r="HUW7" s="80"/>
      <c r="HUX7" s="80"/>
      <c r="HUY7" s="80"/>
      <c r="HUZ7" s="80"/>
      <c r="HVA7" s="80"/>
      <c r="HVB7" s="80"/>
      <c r="HVC7" s="80"/>
      <c r="HVD7" s="80"/>
      <c r="HVE7" s="80"/>
      <c r="HVF7" s="80"/>
      <c r="HVG7" s="80"/>
      <c r="HVH7" s="80"/>
      <c r="HVI7" s="80"/>
      <c r="HVJ7" s="80"/>
      <c r="HVK7" s="80"/>
      <c r="HVL7" s="80"/>
      <c r="HVM7" s="80"/>
      <c r="HVN7" s="80"/>
      <c r="HVO7" s="80"/>
      <c r="HVP7" s="80"/>
      <c r="HVQ7" s="80"/>
      <c r="HVR7" s="80"/>
      <c r="HVS7" s="80"/>
      <c r="HVT7" s="80"/>
      <c r="HVU7" s="80"/>
      <c r="HVV7" s="80"/>
      <c r="HVW7" s="80"/>
      <c r="HVX7" s="80"/>
      <c r="HVY7" s="80"/>
      <c r="HVZ7" s="80"/>
      <c r="HWA7" s="80"/>
      <c r="HWB7" s="80"/>
      <c r="HWC7" s="80"/>
      <c r="HWD7" s="80"/>
      <c r="HWE7" s="80"/>
      <c r="HWF7" s="80"/>
      <c r="HWG7" s="80"/>
      <c r="HWH7" s="80"/>
      <c r="HWI7" s="80"/>
      <c r="HWJ7" s="80"/>
      <c r="HWK7" s="80"/>
      <c r="HWL7" s="80"/>
      <c r="HWM7" s="80"/>
      <c r="HWN7" s="80"/>
      <c r="HWO7" s="80"/>
      <c r="HWP7" s="80"/>
      <c r="HWQ7" s="80"/>
      <c r="HWR7" s="80"/>
      <c r="HWS7" s="80"/>
      <c r="HWT7" s="80"/>
      <c r="HWU7" s="80"/>
      <c r="HWV7" s="80"/>
      <c r="HWW7" s="80"/>
      <c r="HWX7" s="80"/>
      <c r="HWY7" s="80"/>
      <c r="HWZ7" s="80"/>
      <c r="HXA7" s="80"/>
      <c r="HXB7" s="80"/>
      <c r="HXC7" s="80"/>
      <c r="HXD7" s="80"/>
      <c r="HXE7" s="80"/>
      <c r="HXF7" s="80"/>
      <c r="HXG7" s="80"/>
      <c r="HXH7" s="80"/>
      <c r="HXI7" s="80"/>
      <c r="HXJ7" s="80"/>
      <c r="HXK7" s="80"/>
      <c r="HXL7" s="80"/>
      <c r="HXM7" s="80"/>
      <c r="HXN7" s="80"/>
      <c r="HXO7" s="80"/>
      <c r="HXP7" s="80"/>
      <c r="HXQ7" s="80"/>
      <c r="HXR7" s="80"/>
      <c r="HXS7" s="80"/>
      <c r="HXT7" s="80"/>
      <c r="HXU7" s="80"/>
      <c r="HXV7" s="80"/>
      <c r="HXW7" s="80"/>
      <c r="HXX7" s="80"/>
      <c r="HXY7" s="80"/>
      <c r="HXZ7" s="80"/>
      <c r="HYA7" s="80"/>
      <c r="HYB7" s="80"/>
      <c r="HYC7" s="80"/>
      <c r="HYD7" s="80"/>
      <c r="HYE7" s="80"/>
      <c r="HYF7" s="80"/>
      <c r="HYG7" s="80"/>
      <c r="HYH7" s="80"/>
      <c r="HYI7" s="80"/>
      <c r="HYJ7" s="80"/>
      <c r="HYK7" s="80"/>
      <c r="HYL7" s="80"/>
      <c r="HYM7" s="80"/>
      <c r="HYN7" s="80"/>
      <c r="HYO7" s="80"/>
      <c r="HYP7" s="80"/>
      <c r="HYQ7" s="80"/>
      <c r="HYR7" s="80"/>
      <c r="HYS7" s="80"/>
      <c r="HYT7" s="80"/>
      <c r="HYU7" s="80"/>
      <c r="HYV7" s="80"/>
      <c r="HYW7" s="80"/>
      <c r="HYX7" s="80"/>
      <c r="HYY7" s="80"/>
      <c r="HYZ7" s="80"/>
      <c r="HZA7" s="80"/>
      <c r="HZB7" s="80"/>
      <c r="HZC7" s="80"/>
      <c r="HZD7" s="80"/>
      <c r="HZE7" s="80"/>
      <c r="HZF7" s="80"/>
      <c r="HZG7" s="80"/>
      <c r="HZH7" s="80"/>
      <c r="HZI7" s="80"/>
      <c r="HZJ7" s="80"/>
      <c r="HZK7" s="80"/>
      <c r="HZL7" s="80"/>
      <c r="HZM7" s="80"/>
      <c r="HZN7" s="80"/>
      <c r="HZO7" s="80"/>
      <c r="HZP7" s="80"/>
      <c r="HZQ7" s="80"/>
      <c r="HZR7" s="80"/>
      <c r="HZS7" s="80"/>
      <c r="HZT7" s="80"/>
      <c r="HZU7" s="80"/>
      <c r="HZV7" s="80"/>
      <c r="HZW7" s="80"/>
      <c r="HZX7" s="80"/>
      <c r="HZY7" s="80"/>
      <c r="HZZ7" s="80"/>
      <c r="IAA7" s="80"/>
      <c r="IAB7" s="80"/>
      <c r="IAC7" s="80"/>
      <c r="IAD7" s="80"/>
      <c r="IAE7" s="80"/>
      <c r="IAF7" s="80"/>
      <c r="IAG7" s="80"/>
      <c r="IAH7" s="80"/>
      <c r="IAI7" s="80"/>
      <c r="IAJ7" s="80"/>
      <c r="IAK7" s="80"/>
      <c r="IAL7" s="80"/>
      <c r="IAM7" s="80"/>
      <c r="IAN7" s="80"/>
      <c r="IAO7" s="80"/>
      <c r="IAP7" s="80"/>
      <c r="IAQ7" s="80"/>
      <c r="IAR7" s="80"/>
      <c r="IAS7" s="80"/>
      <c r="IAT7" s="80"/>
      <c r="IAU7" s="80"/>
      <c r="IAV7" s="80"/>
      <c r="IAW7" s="80"/>
      <c r="IAX7" s="80"/>
      <c r="IAY7" s="80"/>
      <c r="IAZ7" s="80"/>
      <c r="IBA7" s="80"/>
      <c r="IBB7" s="80"/>
      <c r="IBC7" s="80"/>
      <c r="IBD7" s="80"/>
      <c r="IBE7" s="80"/>
      <c r="IBF7" s="80"/>
      <c r="IBG7" s="80"/>
      <c r="IBH7" s="80"/>
      <c r="IBI7" s="80"/>
      <c r="IBJ7" s="80"/>
      <c r="IBK7" s="80"/>
      <c r="IBL7" s="80"/>
      <c r="IBM7" s="80"/>
      <c r="IBN7" s="80"/>
      <c r="IBO7" s="80"/>
      <c r="IBP7" s="80"/>
      <c r="IBQ7" s="80"/>
      <c r="IBR7" s="80"/>
      <c r="IBS7" s="80"/>
      <c r="IBT7" s="80"/>
      <c r="IBU7" s="80"/>
      <c r="IBV7" s="80"/>
      <c r="IBW7" s="80"/>
      <c r="IBX7" s="80"/>
      <c r="IBY7" s="80"/>
      <c r="IBZ7" s="80"/>
      <c r="ICA7" s="80"/>
      <c r="ICB7" s="80"/>
      <c r="ICC7" s="80"/>
      <c r="ICD7" s="80"/>
      <c r="ICE7" s="80"/>
      <c r="ICF7" s="80"/>
      <c r="ICG7" s="80"/>
      <c r="ICH7" s="80"/>
      <c r="ICI7" s="80"/>
      <c r="ICJ7" s="80"/>
      <c r="ICK7" s="80"/>
      <c r="ICL7" s="80"/>
      <c r="ICM7" s="80"/>
      <c r="ICN7" s="80"/>
      <c r="ICO7" s="80"/>
      <c r="ICP7" s="80"/>
      <c r="ICQ7" s="80"/>
      <c r="ICR7" s="80"/>
      <c r="ICS7" s="80"/>
      <c r="ICT7" s="80"/>
      <c r="ICU7" s="80"/>
      <c r="ICV7" s="80"/>
      <c r="ICW7" s="80"/>
      <c r="ICX7" s="80"/>
      <c r="ICY7" s="80"/>
      <c r="ICZ7" s="80"/>
      <c r="IDA7" s="80"/>
      <c r="IDB7" s="80"/>
      <c r="IDC7" s="80"/>
      <c r="IDD7" s="80"/>
      <c r="IDE7" s="80"/>
      <c r="IDF7" s="80"/>
      <c r="IDG7" s="80"/>
      <c r="IDH7" s="80"/>
      <c r="IDI7" s="80"/>
      <c r="IDJ7" s="80"/>
      <c r="IDK7" s="80"/>
      <c r="IDL7" s="80"/>
      <c r="IDM7" s="80"/>
      <c r="IDN7" s="80"/>
      <c r="IDO7" s="80"/>
      <c r="IDP7" s="80"/>
      <c r="IDQ7" s="80"/>
      <c r="IDR7" s="80"/>
      <c r="IDS7" s="80"/>
      <c r="IDT7" s="80"/>
      <c r="IDU7" s="80"/>
      <c r="IDV7" s="80"/>
      <c r="IDW7" s="80"/>
      <c r="IDX7" s="80"/>
      <c r="IDY7" s="80"/>
      <c r="IDZ7" s="80"/>
      <c r="IEA7" s="80"/>
      <c r="IEB7" s="80"/>
      <c r="IEC7" s="80"/>
      <c r="IED7" s="80"/>
      <c r="IEE7" s="80"/>
      <c r="IEF7" s="80"/>
      <c r="IEG7" s="80"/>
      <c r="IEH7" s="80"/>
      <c r="IEI7" s="80"/>
      <c r="IEJ7" s="80"/>
      <c r="IEK7" s="80"/>
      <c r="IEL7" s="80"/>
      <c r="IEM7" s="80"/>
      <c r="IEN7" s="80"/>
      <c r="IEO7" s="80"/>
      <c r="IEP7" s="80"/>
      <c r="IEQ7" s="80"/>
      <c r="IER7" s="80"/>
      <c r="IES7" s="80"/>
      <c r="IET7" s="80"/>
      <c r="IEU7" s="80"/>
      <c r="IEV7" s="80"/>
      <c r="IEW7" s="80"/>
      <c r="IEX7" s="80"/>
      <c r="IEY7" s="80"/>
      <c r="IEZ7" s="80"/>
      <c r="IFA7" s="80"/>
      <c r="IFB7" s="80"/>
      <c r="IFC7" s="80"/>
      <c r="IFD7" s="80"/>
      <c r="IFE7" s="80"/>
      <c r="IFF7" s="80"/>
      <c r="IFG7" s="80"/>
      <c r="IFH7" s="80"/>
      <c r="IFI7" s="80"/>
      <c r="IFJ7" s="80"/>
      <c r="IFK7" s="80"/>
      <c r="IFL7" s="80"/>
      <c r="IFM7" s="80"/>
      <c r="IFN7" s="80"/>
      <c r="IFO7" s="80"/>
      <c r="IFP7" s="80"/>
      <c r="IFQ7" s="80"/>
      <c r="IFR7" s="80"/>
      <c r="IFS7" s="80"/>
      <c r="IFT7" s="80"/>
      <c r="IFU7" s="80"/>
      <c r="IFV7" s="80"/>
      <c r="IFW7" s="80"/>
      <c r="IFX7" s="80"/>
      <c r="IFY7" s="80"/>
      <c r="IFZ7" s="80"/>
      <c r="IGA7" s="80"/>
      <c r="IGB7" s="80"/>
      <c r="IGC7" s="80"/>
      <c r="IGD7" s="80"/>
      <c r="IGE7" s="80"/>
      <c r="IGF7" s="80"/>
      <c r="IGG7" s="80"/>
      <c r="IGH7" s="80"/>
      <c r="IGI7" s="80"/>
      <c r="IGJ7" s="80"/>
      <c r="IGK7" s="80"/>
      <c r="IGL7" s="80"/>
      <c r="IGM7" s="80"/>
      <c r="IGN7" s="80"/>
      <c r="IGO7" s="80"/>
      <c r="IGP7" s="80"/>
      <c r="IGQ7" s="80"/>
      <c r="IGR7" s="80"/>
      <c r="IGS7" s="80"/>
      <c r="IGT7" s="80"/>
      <c r="IGU7" s="80"/>
      <c r="IGV7" s="80"/>
      <c r="IGW7" s="80"/>
      <c r="IGX7" s="80"/>
      <c r="IGY7" s="80"/>
      <c r="IGZ7" s="80"/>
      <c r="IHA7" s="80"/>
      <c r="IHB7" s="80"/>
      <c r="IHC7" s="80"/>
      <c r="IHD7" s="80"/>
      <c r="IHE7" s="80"/>
      <c r="IHF7" s="80"/>
      <c r="IHG7" s="80"/>
      <c r="IHH7" s="80"/>
      <c r="IHI7" s="80"/>
      <c r="IHJ7" s="80"/>
      <c r="IHK7" s="80"/>
      <c r="IHL7" s="80"/>
      <c r="IHM7" s="80"/>
      <c r="IHN7" s="80"/>
      <c r="IHO7" s="80"/>
      <c r="IHP7" s="80"/>
      <c r="IHQ7" s="80"/>
      <c r="IHR7" s="80"/>
      <c r="IHS7" s="80"/>
      <c r="IHT7" s="80"/>
      <c r="IHU7" s="80"/>
      <c r="IHV7" s="80"/>
      <c r="IHW7" s="80"/>
      <c r="IHX7" s="80"/>
      <c r="IHY7" s="80"/>
      <c r="IHZ7" s="80"/>
      <c r="IIA7" s="80"/>
      <c r="IIB7" s="80"/>
      <c r="IIC7" s="80"/>
      <c r="IID7" s="80"/>
      <c r="IIE7" s="80"/>
      <c r="IIF7" s="80"/>
      <c r="IIG7" s="80"/>
      <c r="IIH7" s="80"/>
      <c r="III7" s="80"/>
      <c r="IIJ7" s="80"/>
      <c r="IIK7" s="80"/>
      <c r="IIL7" s="80"/>
      <c r="IIM7" s="80"/>
      <c r="IIN7" s="80"/>
      <c r="IIO7" s="80"/>
      <c r="IIP7" s="80"/>
      <c r="IIQ7" s="80"/>
      <c r="IIR7" s="80"/>
      <c r="IIS7" s="80"/>
      <c r="IIT7" s="80"/>
      <c r="IIU7" s="80"/>
      <c r="IIV7" s="80"/>
      <c r="IIW7" s="80"/>
      <c r="IIX7" s="80"/>
      <c r="IIY7" s="80"/>
      <c r="IIZ7" s="80"/>
      <c r="IJA7" s="80"/>
      <c r="IJB7" s="80"/>
      <c r="IJC7" s="80"/>
      <c r="IJD7" s="80"/>
      <c r="IJE7" s="80"/>
      <c r="IJF7" s="80"/>
      <c r="IJG7" s="80"/>
      <c r="IJH7" s="80"/>
      <c r="IJI7" s="80"/>
      <c r="IJJ7" s="80"/>
      <c r="IJK7" s="80"/>
      <c r="IJL7" s="80"/>
      <c r="IJM7" s="80"/>
      <c r="IJN7" s="80"/>
      <c r="IJO7" s="80"/>
      <c r="IJP7" s="80"/>
      <c r="IJQ7" s="80"/>
      <c r="IJR7" s="80"/>
      <c r="IJS7" s="80"/>
      <c r="IJT7" s="80"/>
      <c r="IJU7" s="80"/>
      <c r="IJV7" s="80"/>
      <c r="IJW7" s="80"/>
      <c r="IJX7" s="80"/>
      <c r="IJY7" s="80"/>
      <c r="IJZ7" s="80"/>
      <c r="IKA7" s="80"/>
      <c r="IKB7" s="80"/>
      <c r="IKC7" s="80"/>
      <c r="IKD7" s="80"/>
      <c r="IKE7" s="80"/>
      <c r="IKF7" s="80"/>
      <c r="IKG7" s="80"/>
      <c r="IKH7" s="80"/>
      <c r="IKI7" s="80"/>
      <c r="IKJ7" s="80"/>
      <c r="IKK7" s="80"/>
      <c r="IKL7" s="80"/>
      <c r="IKM7" s="80"/>
      <c r="IKN7" s="80"/>
      <c r="IKO7" s="80"/>
      <c r="IKP7" s="80"/>
      <c r="IKQ7" s="80"/>
      <c r="IKR7" s="80"/>
      <c r="IKS7" s="80"/>
      <c r="IKT7" s="80"/>
      <c r="IKU7" s="80"/>
      <c r="IKV7" s="80"/>
      <c r="IKW7" s="80"/>
      <c r="IKX7" s="80"/>
      <c r="IKY7" s="80"/>
      <c r="IKZ7" s="80"/>
      <c r="ILA7" s="80"/>
      <c r="ILB7" s="80"/>
      <c r="ILC7" s="80"/>
      <c r="ILD7" s="80"/>
      <c r="ILE7" s="80"/>
      <c r="ILF7" s="80"/>
      <c r="ILG7" s="80"/>
      <c r="ILH7" s="80"/>
      <c r="ILI7" s="80"/>
      <c r="ILJ7" s="80"/>
      <c r="ILK7" s="80"/>
      <c r="ILL7" s="80"/>
      <c r="ILM7" s="80"/>
      <c r="ILN7" s="80"/>
      <c r="ILO7" s="80"/>
      <c r="ILP7" s="80"/>
      <c r="ILQ7" s="80"/>
      <c r="ILR7" s="80"/>
      <c r="ILS7" s="80"/>
      <c r="ILT7" s="80"/>
      <c r="ILU7" s="80"/>
      <c r="ILV7" s="80"/>
      <c r="ILW7" s="80"/>
      <c r="ILX7" s="80"/>
      <c r="ILY7" s="80"/>
      <c r="ILZ7" s="80"/>
      <c r="IMA7" s="80"/>
      <c r="IMB7" s="80"/>
      <c r="IMC7" s="80"/>
      <c r="IMD7" s="80"/>
      <c r="IME7" s="80"/>
      <c r="IMF7" s="80"/>
      <c r="IMG7" s="80"/>
      <c r="IMH7" s="80"/>
      <c r="IMI7" s="80"/>
      <c r="IMJ7" s="80"/>
      <c r="IMK7" s="80"/>
      <c r="IML7" s="80"/>
      <c r="IMM7" s="80"/>
      <c r="IMN7" s="80"/>
      <c r="IMO7" s="80"/>
      <c r="IMP7" s="80"/>
      <c r="IMQ7" s="80"/>
      <c r="IMR7" s="80"/>
      <c r="IMS7" s="80"/>
      <c r="IMT7" s="80"/>
      <c r="IMU7" s="80"/>
      <c r="IMV7" s="80"/>
      <c r="IMW7" s="80"/>
      <c r="IMX7" s="80"/>
      <c r="IMY7" s="80"/>
      <c r="IMZ7" s="80"/>
      <c r="INA7" s="80"/>
      <c r="INB7" s="80"/>
      <c r="INC7" s="80"/>
      <c r="IND7" s="80"/>
      <c r="INE7" s="80"/>
      <c r="INF7" s="80"/>
      <c r="ING7" s="80"/>
      <c r="INH7" s="80"/>
      <c r="INI7" s="80"/>
      <c r="INJ7" s="80"/>
      <c r="INK7" s="80"/>
      <c r="INL7" s="80"/>
      <c r="INM7" s="80"/>
      <c r="INN7" s="80"/>
      <c r="INO7" s="80"/>
      <c r="INP7" s="80"/>
      <c r="INQ7" s="80"/>
      <c r="INR7" s="80"/>
      <c r="INS7" s="80"/>
      <c r="INT7" s="80"/>
      <c r="INU7" s="80"/>
      <c r="INV7" s="80"/>
      <c r="INW7" s="80"/>
      <c r="INX7" s="80"/>
      <c r="INY7" s="80"/>
      <c r="INZ7" s="80"/>
      <c r="IOA7" s="80"/>
      <c r="IOB7" s="80"/>
      <c r="IOC7" s="80"/>
      <c r="IOD7" s="80"/>
      <c r="IOE7" s="80"/>
      <c r="IOF7" s="80"/>
      <c r="IOG7" s="80"/>
      <c r="IOH7" s="80"/>
      <c r="IOI7" s="80"/>
      <c r="IOJ7" s="80"/>
      <c r="IOK7" s="80"/>
      <c r="IOL7" s="80"/>
      <c r="IOM7" s="80"/>
      <c r="ION7" s="80"/>
      <c r="IOO7" s="80"/>
      <c r="IOP7" s="80"/>
      <c r="IOQ7" s="80"/>
      <c r="IOR7" s="80"/>
      <c r="IOS7" s="80"/>
      <c r="IOT7" s="80"/>
      <c r="IOU7" s="80"/>
      <c r="IOV7" s="80"/>
      <c r="IOW7" s="80"/>
      <c r="IOX7" s="80"/>
      <c r="IOY7" s="80"/>
      <c r="IOZ7" s="80"/>
      <c r="IPA7" s="80"/>
      <c r="IPB7" s="80"/>
      <c r="IPC7" s="80"/>
      <c r="IPD7" s="80"/>
      <c r="IPE7" s="80"/>
      <c r="IPF7" s="80"/>
      <c r="IPG7" s="80"/>
      <c r="IPH7" s="80"/>
      <c r="IPI7" s="80"/>
      <c r="IPJ7" s="80"/>
      <c r="IPK7" s="80"/>
      <c r="IPL7" s="80"/>
      <c r="IPM7" s="80"/>
      <c r="IPN7" s="80"/>
      <c r="IPO7" s="80"/>
      <c r="IPP7" s="80"/>
      <c r="IPQ7" s="80"/>
      <c r="IPR7" s="80"/>
      <c r="IPS7" s="80"/>
      <c r="IPT7" s="80"/>
      <c r="IPU7" s="80"/>
      <c r="IPV7" s="80"/>
      <c r="IPW7" s="80"/>
      <c r="IPX7" s="80"/>
      <c r="IPY7" s="80"/>
      <c r="IPZ7" s="80"/>
      <c r="IQA7" s="80"/>
      <c r="IQB7" s="80"/>
      <c r="IQC7" s="80"/>
      <c r="IQD7" s="80"/>
      <c r="IQE7" s="80"/>
      <c r="IQF7" s="80"/>
      <c r="IQG7" s="80"/>
      <c r="IQH7" s="80"/>
      <c r="IQI7" s="80"/>
      <c r="IQJ7" s="80"/>
      <c r="IQK7" s="80"/>
      <c r="IQL7" s="80"/>
      <c r="IQM7" s="80"/>
      <c r="IQN7" s="80"/>
      <c r="IQO7" s="80"/>
      <c r="IQP7" s="80"/>
      <c r="IQQ7" s="80"/>
      <c r="IQR7" s="80"/>
      <c r="IQS7" s="80"/>
      <c r="IQT7" s="80"/>
      <c r="IQU7" s="80"/>
      <c r="IQV7" s="80"/>
      <c r="IQW7" s="80"/>
      <c r="IQX7" s="80"/>
      <c r="IQY7" s="80"/>
      <c r="IQZ7" s="80"/>
      <c r="IRA7" s="80"/>
      <c r="IRB7" s="80"/>
      <c r="IRC7" s="80"/>
      <c r="IRD7" s="80"/>
      <c r="IRE7" s="80"/>
      <c r="IRF7" s="80"/>
      <c r="IRG7" s="80"/>
      <c r="IRH7" s="80"/>
      <c r="IRI7" s="80"/>
      <c r="IRJ7" s="80"/>
      <c r="IRK7" s="80"/>
      <c r="IRL7" s="80"/>
      <c r="IRM7" s="80"/>
      <c r="IRN7" s="80"/>
      <c r="IRO7" s="80"/>
      <c r="IRP7" s="80"/>
      <c r="IRQ7" s="80"/>
      <c r="IRR7" s="80"/>
      <c r="IRS7" s="80"/>
      <c r="IRT7" s="80"/>
      <c r="IRU7" s="80"/>
      <c r="IRV7" s="80"/>
      <c r="IRW7" s="80"/>
      <c r="IRX7" s="80"/>
      <c r="IRY7" s="80"/>
      <c r="IRZ7" s="80"/>
      <c r="ISA7" s="80"/>
      <c r="ISB7" s="80"/>
      <c r="ISC7" s="80"/>
      <c r="ISD7" s="80"/>
      <c r="ISE7" s="80"/>
      <c r="ISF7" s="80"/>
      <c r="ISG7" s="80"/>
      <c r="ISH7" s="80"/>
      <c r="ISI7" s="80"/>
      <c r="ISJ7" s="80"/>
      <c r="ISK7" s="80"/>
      <c r="ISL7" s="80"/>
      <c r="ISM7" s="80"/>
      <c r="ISN7" s="80"/>
      <c r="ISO7" s="80"/>
      <c r="ISP7" s="80"/>
      <c r="ISQ7" s="80"/>
      <c r="ISR7" s="80"/>
      <c r="ISS7" s="80"/>
      <c r="IST7" s="80"/>
      <c r="ISU7" s="80"/>
      <c r="ISV7" s="80"/>
      <c r="ISW7" s="80"/>
      <c r="ISX7" s="80"/>
      <c r="ISY7" s="80"/>
      <c r="ISZ7" s="80"/>
      <c r="ITA7" s="80"/>
      <c r="ITB7" s="80"/>
      <c r="ITC7" s="80"/>
      <c r="ITD7" s="80"/>
      <c r="ITE7" s="80"/>
      <c r="ITF7" s="80"/>
      <c r="ITG7" s="80"/>
      <c r="ITH7" s="80"/>
      <c r="ITI7" s="80"/>
      <c r="ITJ7" s="80"/>
      <c r="ITK7" s="80"/>
      <c r="ITL7" s="80"/>
      <c r="ITM7" s="80"/>
      <c r="ITN7" s="80"/>
      <c r="ITO7" s="80"/>
      <c r="ITP7" s="80"/>
      <c r="ITQ7" s="80"/>
      <c r="ITR7" s="80"/>
      <c r="ITS7" s="80"/>
      <c r="ITT7" s="80"/>
      <c r="ITU7" s="80"/>
      <c r="ITV7" s="80"/>
      <c r="ITW7" s="80"/>
      <c r="ITX7" s="80"/>
      <c r="ITY7" s="80"/>
      <c r="ITZ7" s="80"/>
      <c r="IUA7" s="80"/>
      <c r="IUB7" s="80"/>
      <c r="IUC7" s="80"/>
      <c r="IUD7" s="80"/>
      <c r="IUE7" s="80"/>
      <c r="IUF7" s="80"/>
      <c r="IUG7" s="80"/>
      <c r="IUH7" s="80"/>
      <c r="IUI7" s="80"/>
      <c r="IUJ7" s="80"/>
      <c r="IUK7" s="80"/>
      <c r="IUL7" s="80"/>
      <c r="IUM7" s="80"/>
      <c r="IUN7" s="80"/>
      <c r="IUO7" s="80"/>
      <c r="IUP7" s="80"/>
      <c r="IUQ7" s="80"/>
      <c r="IUR7" s="80"/>
      <c r="IUS7" s="80"/>
      <c r="IUT7" s="80"/>
      <c r="IUU7" s="80"/>
      <c r="IUV7" s="80"/>
      <c r="IUW7" s="80"/>
      <c r="IUX7" s="80"/>
      <c r="IUY7" s="80"/>
      <c r="IUZ7" s="80"/>
      <c r="IVA7" s="80"/>
      <c r="IVB7" s="80"/>
      <c r="IVC7" s="80"/>
      <c r="IVD7" s="80"/>
      <c r="IVE7" s="80"/>
      <c r="IVF7" s="80"/>
      <c r="IVG7" s="80"/>
      <c r="IVH7" s="80"/>
      <c r="IVI7" s="80"/>
      <c r="IVJ7" s="80"/>
      <c r="IVK7" s="80"/>
      <c r="IVL7" s="80"/>
      <c r="IVM7" s="80"/>
      <c r="IVN7" s="80"/>
      <c r="IVO7" s="80"/>
      <c r="IVP7" s="80"/>
      <c r="IVQ7" s="80"/>
      <c r="IVR7" s="80"/>
      <c r="IVS7" s="80"/>
      <c r="IVT7" s="80"/>
      <c r="IVU7" s="80"/>
      <c r="IVV7" s="80"/>
      <c r="IVW7" s="80"/>
      <c r="IVX7" s="80"/>
      <c r="IVY7" s="80"/>
      <c r="IVZ7" s="80"/>
      <c r="IWA7" s="80"/>
      <c r="IWB7" s="80"/>
      <c r="IWC7" s="80"/>
      <c r="IWD7" s="80"/>
      <c r="IWE7" s="80"/>
      <c r="IWF7" s="80"/>
      <c r="IWG7" s="80"/>
      <c r="IWH7" s="80"/>
      <c r="IWI7" s="80"/>
      <c r="IWJ7" s="80"/>
      <c r="IWK7" s="80"/>
      <c r="IWL7" s="80"/>
      <c r="IWM7" s="80"/>
      <c r="IWN7" s="80"/>
      <c r="IWO7" s="80"/>
      <c r="IWP7" s="80"/>
      <c r="IWQ7" s="80"/>
      <c r="IWR7" s="80"/>
      <c r="IWS7" s="80"/>
      <c r="IWT7" s="80"/>
      <c r="IWU7" s="80"/>
      <c r="IWV7" s="80"/>
      <c r="IWW7" s="80"/>
      <c r="IWX7" s="80"/>
      <c r="IWY7" s="80"/>
      <c r="IWZ7" s="80"/>
      <c r="IXA7" s="80"/>
      <c r="IXB7" s="80"/>
      <c r="IXC7" s="80"/>
      <c r="IXD7" s="80"/>
      <c r="IXE7" s="80"/>
      <c r="IXF7" s="80"/>
      <c r="IXG7" s="80"/>
      <c r="IXH7" s="80"/>
      <c r="IXI7" s="80"/>
      <c r="IXJ7" s="80"/>
      <c r="IXK7" s="80"/>
      <c r="IXL7" s="80"/>
      <c r="IXM7" s="80"/>
      <c r="IXN7" s="80"/>
      <c r="IXO7" s="80"/>
      <c r="IXP7" s="80"/>
      <c r="IXQ7" s="80"/>
      <c r="IXR7" s="80"/>
      <c r="IXS7" s="80"/>
      <c r="IXT7" s="80"/>
      <c r="IXU7" s="80"/>
      <c r="IXV7" s="80"/>
      <c r="IXW7" s="80"/>
      <c r="IXX7" s="80"/>
      <c r="IXY7" s="80"/>
      <c r="IXZ7" s="80"/>
      <c r="IYA7" s="80"/>
      <c r="IYB7" s="80"/>
      <c r="IYC7" s="80"/>
      <c r="IYD7" s="80"/>
      <c r="IYE7" s="80"/>
      <c r="IYF7" s="80"/>
      <c r="IYG7" s="80"/>
      <c r="IYH7" s="80"/>
      <c r="IYI7" s="80"/>
      <c r="IYJ7" s="80"/>
      <c r="IYK7" s="80"/>
      <c r="IYL7" s="80"/>
      <c r="IYM7" s="80"/>
      <c r="IYN7" s="80"/>
      <c r="IYO7" s="80"/>
      <c r="IYP7" s="80"/>
      <c r="IYQ7" s="80"/>
      <c r="IYR7" s="80"/>
      <c r="IYS7" s="80"/>
      <c r="IYT7" s="80"/>
      <c r="IYU7" s="80"/>
      <c r="IYV7" s="80"/>
      <c r="IYW7" s="80"/>
      <c r="IYX7" s="80"/>
      <c r="IYY7" s="80"/>
      <c r="IYZ7" s="80"/>
      <c r="IZA7" s="80"/>
      <c r="IZB7" s="80"/>
      <c r="IZC7" s="80"/>
      <c r="IZD7" s="80"/>
      <c r="IZE7" s="80"/>
      <c r="IZF7" s="80"/>
      <c r="IZG7" s="80"/>
      <c r="IZH7" s="80"/>
      <c r="IZI7" s="80"/>
      <c r="IZJ7" s="80"/>
      <c r="IZK7" s="80"/>
      <c r="IZL7" s="80"/>
      <c r="IZM7" s="80"/>
      <c r="IZN7" s="80"/>
      <c r="IZO7" s="80"/>
      <c r="IZP7" s="80"/>
      <c r="IZQ7" s="80"/>
      <c r="IZR7" s="80"/>
      <c r="IZS7" s="80"/>
      <c r="IZT7" s="80"/>
      <c r="IZU7" s="80"/>
      <c r="IZV7" s="80"/>
      <c r="IZW7" s="80"/>
      <c r="IZX7" s="80"/>
      <c r="IZY7" s="80"/>
      <c r="IZZ7" s="80"/>
      <c r="JAA7" s="80"/>
      <c r="JAB7" s="80"/>
      <c r="JAC7" s="80"/>
      <c r="JAD7" s="80"/>
      <c r="JAE7" s="80"/>
      <c r="JAF7" s="80"/>
      <c r="JAG7" s="80"/>
      <c r="JAH7" s="80"/>
      <c r="JAI7" s="80"/>
      <c r="JAJ7" s="80"/>
      <c r="JAK7" s="80"/>
      <c r="JAL7" s="80"/>
      <c r="JAM7" s="80"/>
      <c r="JAN7" s="80"/>
      <c r="JAO7" s="80"/>
      <c r="JAP7" s="80"/>
      <c r="JAQ7" s="80"/>
      <c r="JAR7" s="80"/>
      <c r="JAS7" s="80"/>
      <c r="JAT7" s="80"/>
      <c r="JAU7" s="80"/>
      <c r="JAV7" s="80"/>
      <c r="JAW7" s="80"/>
      <c r="JAX7" s="80"/>
      <c r="JAY7" s="80"/>
      <c r="JAZ7" s="80"/>
      <c r="JBA7" s="80"/>
      <c r="JBB7" s="80"/>
      <c r="JBC7" s="80"/>
      <c r="JBD7" s="80"/>
      <c r="JBE7" s="80"/>
      <c r="JBF7" s="80"/>
      <c r="JBG7" s="80"/>
      <c r="JBH7" s="80"/>
      <c r="JBI7" s="80"/>
      <c r="JBJ7" s="80"/>
      <c r="JBK7" s="80"/>
      <c r="JBL7" s="80"/>
      <c r="JBM7" s="80"/>
      <c r="JBN7" s="80"/>
      <c r="JBO7" s="80"/>
      <c r="JBP7" s="80"/>
      <c r="JBQ7" s="80"/>
      <c r="JBR7" s="80"/>
      <c r="JBS7" s="80"/>
      <c r="JBT7" s="80"/>
      <c r="JBU7" s="80"/>
      <c r="JBV7" s="80"/>
      <c r="JBW7" s="80"/>
      <c r="JBX7" s="80"/>
      <c r="JBY7" s="80"/>
      <c r="JBZ7" s="80"/>
      <c r="JCA7" s="80"/>
      <c r="JCB7" s="80"/>
      <c r="JCC7" s="80"/>
      <c r="JCD7" s="80"/>
      <c r="JCE7" s="80"/>
      <c r="JCF7" s="80"/>
      <c r="JCG7" s="80"/>
      <c r="JCH7" s="80"/>
      <c r="JCI7" s="80"/>
      <c r="JCJ7" s="80"/>
      <c r="JCK7" s="80"/>
      <c r="JCL7" s="80"/>
      <c r="JCM7" s="80"/>
      <c r="JCN7" s="80"/>
      <c r="JCO7" s="80"/>
      <c r="JCP7" s="80"/>
      <c r="JCQ7" s="80"/>
      <c r="JCR7" s="80"/>
      <c r="JCS7" s="80"/>
      <c r="JCT7" s="80"/>
      <c r="JCU7" s="80"/>
      <c r="JCV7" s="80"/>
      <c r="JCW7" s="80"/>
      <c r="JCX7" s="80"/>
      <c r="JCY7" s="80"/>
      <c r="JCZ7" s="80"/>
      <c r="JDA7" s="80"/>
      <c r="JDB7" s="80"/>
      <c r="JDC7" s="80"/>
      <c r="JDD7" s="80"/>
      <c r="JDE7" s="80"/>
      <c r="JDF7" s="80"/>
      <c r="JDG7" s="80"/>
      <c r="JDH7" s="80"/>
      <c r="JDI7" s="80"/>
      <c r="JDJ7" s="80"/>
      <c r="JDK7" s="80"/>
      <c r="JDL7" s="80"/>
      <c r="JDM7" s="80"/>
      <c r="JDN7" s="80"/>
      <c r="JDO7" s="80"/>
      <c r="JDP7" s="80"/>
      <c r="JDQ7" s="80"/>
      <c r="JDR7" s="80"/>
      <c r="JDS7" s="80"/>
      <c r="JDT7" s="80"/>
      <c r="JDU7" s="80"/>
      <c r="JDV7" s="80"/>
      <c r="JDW7" s="80"/>
      <c r="JDX7" s="80"/>
      <c r="JDY7" s="80"/>
      <c r="JDZ7" s="80"/>
      <c r="JEA7" s="80"/>
      <c r="JEB7" s="80"/>
      <c r="JEC7" s="80"/>
      <c r="JED7" s="80"/>
      <c r="JEE7" s="80"/>
      <c r="JEF7" s="80"/>
      <c r="JEG7" s="80"/>
      <c r="JEH7" s="80"/>
      <c r="JEI7" s="80"/>
      <c r="JEJ7" s="80"/>
      <c r="JEK7" s="80"/>
      <c r="JEL7" s="80"/>
      <c r="JEM7" s="80"/>
      <c r="JEN7" s="80"/>
      <c r="JEO7" s="80"/>
      <c r="JEP7" s="80"/>
      <c r="JEQ7" s="80"/>
      <c r="JER7" s="80"/>
      <c r="JES7" s="80"/>
      <c r="JET7" s="80"/>
      <c r="JEU7" s="80"/>
      <c r="JEV7" s="80"/>
      <c r="JEW7" s="80"/>
      <c r="JEX7" s="80"/>
      <c r="JEY7" s="80"/>
      <c r="JEZ7" s="80"/>
      <c r="JFA7" s="80"/>
      <c r="JFB7" s="80"/>
      <c r="JFC7" s="80"/>
      <c r="JFD7" s="80"/>
      <c r="JFE7" s="80"/>
      <c r="JFF7" s="80"/>
      <c r="JFG7" s="80"/>
      <c r="JFH7" s="80"/>
      <c r="JFI7" s="80"/>
      <c r="JFJ7" s="80"/>
      <c r="JFK7" s="80"/>
      <c r="JFL7" s="80"/>
      <c r="JFM7" s="80"/>
      <c r="JFN7" s="80"/>
      <c r="JFO7" s="80"/>
      <c r="JFP7" s="80"/>
      <c r="JFQ7" s="80"/>
      <c r="JFR7" s="80"/>
      <c r="JFS7" s="80"/>
      <c r="JFT7" s="80"/>
      <c r="JFU7" s="80"/>
      <c r="JFV7" s="80"/>
      <c r="JFW7" s="80"/>
      <c r="JFX7" s="80"/>
      <c r="JFY7" s="80"/>
      <c r="JFZ7" s="80"/>
      <c r="JGA7" s="80"/>
      <c r="JGB7" s="80"/>
      <c r="JGC7" s="80"/>
      <c r="JGD7" s="80"/>
      <c r="JGE7" s="80"/>
      <c r="JGF7" s="80"/>
      <c r="JGG7" s="80"/>
      <c r="JGH7" s="80"/>
      <c r="JGI7" s="80"/>
      <c r="JGJ7" s="80"/>
      <c r="JGK7" s="80"/>
      <c r="JGL7" s="80"/>
      <c r="JGM7" s="80"/>
      <c r="JGN7" s="80"/>
      <c r="JGO7" s="80"/>
      <c r="JGP7" s="80"/>
      <c r="JGQ7" s="80"/>
      <c r="JGR7" s="80"/>
      <c r="JGS7" s="80"/>
      <c r="JGT7" s="80"/>
      <c r="JGU7" s="80"/>
      <c r="JGV7" s="80"/>
      <c r="JGW7" s="80"/>
      <c r="JGX7" s="80"/>
      <c r="JGY7" s="80"/>
      <c r="JGZ7" s="80"/>
      <c r="JHA7" s="80"/>
      <c r="JHB7" s="80"/>
      <c r="JHC7" s="80"/>
      <c r="JHD7" s="80"/>
      <c r="JHE7" s="80"/>
      <c r="JHF7" s="80"/>
      <c r="JHG7" s="80"/>
      <c r="JHH7" s="80"/>
      <c r="JHI7" s="80"/>
      <c r="JHJ7" s="80"/>
      <c r="JHK7" s="80"/>
      <c r="JHL7" s="80"/>
      <c r="JHM7" s="80"/>
      <c r="JHN7" s="80"/>
      <c r="JHO7" s="80"/>
      <c r="JHP7" s="80"/>
      <c r="JHQ7" s="80"/>
      <c r="JHR7" s="80"/>
      <c r="JHS7" s="80"/>
      <c r="JHT7" s="80"/>
      <c r="JHU7" s="80"/>
      <c r="JHV7" s="80"/>
      <c r="JHW7" s="80"/>
      <c r="JHX7" s="80"/>
      <c r="JHY7" s="80"/>
      <c r="JHZ7" s="80"/>
      <c r="JIA7" s="80"/>
      <c r="JIB7" s="80"/>
      <c r="JIC7" s="80"/>
      <c r="JID7" s="80"/>
      <c r="JIE7" s="80"/>
      <c r="JIF7" s="80"/>
      <c r="JIG7" s="80"/>
      <c r="JIH7" s="80"/>
      <c r="JII7" s="80"/>
      <c r="JIJ7" s="80"/>
      <c r="JIK7" s="80"/>
      <c r="JIL7" s="80"/>
      <c r="JIM7" s="80"/>
      <c r="JIN7" s="80"/>
      <c r="JIO7" s="80"/>
      <c r="JIP7" s="80"/>
      <c r="JIQ7" s="80"/>
      <c r="JIR7" s="80"/>
      <c r="JIS7" s="80"/>
      <c r="JIT7" s="80"/>
      <c r="JIU7" s="80"/>
      <c r="JIV7" s="80"/>
      <c r="JIW7" s="80"/>
      <c r="JIX7" s="80"/>
      <c r="JIY7" s="80"/>
      <c r="JIZ7" s="80"/>
      <c r="JJA7" s="80"/>
      <c r="JJB7" s="80"/>
      <c r="JJC7" s="80"/>
      <c r="JJD7" s="80"/>
      <c r="JJE7" s="80"/>
      <c r="JJF7" s="80"/>
      <c r="JJG7" s="80"/>
      <c r="JJH7" s="80"/>
      <c r="JJI7" s="80"/>
      <c r="JJJ7" s="80"/>
      <c r="JJK7" s="80"/>
      <c r="JJL7" s="80"/>
      <c r="JJM7" s="80"/>
      <c r="JJN7" s="80"/>
      <c r="JJO7" s="80"/>
      <c r="JJP7" s="80"/>
      <c r="JJQ7" s="80"/>
      <c r="JJR7" s="80"/>
      <c r="JJS7" s="80"/>
      <c r="JJT7" s="80"/>
      <c r="JJU7" s="80"/>
      <c r="JJV7" s="80"/>
      <c r="JJW7" s="80"/>
      <c r="JJX7" s="80"/>
      <c r="JJY7" s="80"/>
      <c r="JJZ7" s="80"/>
      <c r="JKA7" s="80"/>
      <c r="JKB7" s="80"/>
      <c r="JKC7" s="80"/>
      <c r="JKD7" s="80"/>
      <c r="JKE7" s="80"/>
      <c r="JKF7" s="80"/>
      <c r="JKG7" s="80"/>
      <c r="JKH7" s="80"/>
      <c r="JKI7" s="80"/>
      <c r="JKJ7" s="80"/>
      <c r="JKK7" s="80"/>
      <c r="JKL7" s="80"/>
      <c r="JKM7" s="80"/>
      <c r="JKN7" s="80"/>
      <c r="JKO7" s="80"/>
      <c r="JKP7" s="80"/>
      <c r="JKQ7" s="80"/>
      <c r="JKR7" s="80"/>
      <c r="JKS7" s="80"/>
      <c r="JKT7" s="80"/>
      <c r="JKU7" s="80"/>
      <c r="JKV7" s="80"/>
      <c r="JKW7" s="80"/>
      <c r="JKX7" s="80"/>
      <c r="JKY7" s="80"/>
      <c r="JKZ7" s="80"/>
      <c r="JLA7" s="80"/>
      <c r="JLB7" s="80"/>
      <c r="JLC7" s="80"/>
      <c r="JLD7" s="80"/>
      <c r="JLE7" s="80"/>
      <c r="JLF7" s="80"/>
      <c r="JLG7" s="80"/>
      <c r="JLH7" s="80"/>
      <c r="JLI7" s="80"/>
      <c r="JLJ7" s="80"/>
      <c r="JLK7" s="80"/>
      <c r="JLL7" s="80"/>
      <c r="JLM7" s="80"/>
      <c r="JLN7" s="80"/>
      <c r="JLO7" s="80"/>
      <c r="JLP7" s="80"/>
      <c r="JLQ7" s="80"/>
      <c r="JLR7" s="80"/>
      <c r="JLS7" s="80"/>
      <c r="JLT7" s="80"/>
      <c r="JLU7" s="80"/>
      <c r="JLV7" s="80"/>
      <c r="JLW7" s="80"/>
      <c r="JLX7" s="80"/>
      <c r="JLY7" s="80"/>
      <c r="JLZ7" s="80"/>
      <c r="JMA7" s="80"/>
      <c r="JMB7" s="80"/>
      <c r="JMC7" s="80"/>
      <c r="JMD7" s="80"/>
      <c r="JME7" s="80"/>
      <c r="JMF7" s="80"/>
      <c r="JMG7" s="80"/>
      <c r="JMH7" s="80"/>
      <c r="JMI7" s="80"/>
      <c r="JMJ7" s="80"/>
      <c r="JMK7" s="80"/>
      <c r="JML7" s="80"/>
      <c r="JMM7" s="80"/>
      <c r="JMN7" s="80"/>
      <c r="JMO7" s="80"/>
      <c r="JMP7" s="80"/>
      <c r="JMQ7" s="80"/>
      <c r="JMR7" s="80"/>
      <c r="JMS7" s="80"/>
      <c r="JMT7" s="80"/>
      <c r="JMU7" s="80"/>
      <c r="JMV7" s="80"/>
      <c r="JMW7" s="80"/>
      <c r="JMX7" s="80"/>
      <c r="JMY7" s="80"/>
      <c r="JMZ7" s="80"/>
      <c r="JNA7" s="80"/>
      <c r="JNB7" s="80"/>
      <c r="JNC7" s="80"/>
      <c r="JND7" s="80"/>
      <c r="JNE7" s="80"/>
      <c r="JNF7" s="80"/>
      <c r="JNG7" s="80"/>
      <c r="JNH7" s="80"/>
      <c r="JNI7" s="80"/>
      <c r="JNJ7" s="80"/>
      <c r="JNK7" s="80"/>
      <c r="JNL7" s="80"/>
      <c r="JNM7" s="80"/>
      <c r="JNN7" s="80"/>
      <c r="JNO7" s="80"/>
      <c r="JNP7" s="80"/>
      <c r="JNQ7" s="80"/>
      <c r="JNR7" s="80"/>
      <c r="JNS7" s="80"/>
      <c r="JNT7" s="80"/>
      <c r="JNU7" s="80"/>
      <c r="JNV7" s="80"/>
      <c r="JNW7" s="80"/>
      <c r="JNX7" s="80"/>
      <c r="JNY7" s="80"/>
      <c r="JNZ7" s="80"/>
      <c r="JOA7" s="80"/>
      <c r="JOB7" s="80"/>
      <c r="JOC7" s="80"/>
      <c r="JOD7" s="80"/>
      <c r="JOE7" s="80"/>
      <c r="JOF7" s="80"/>
      <c r="JOG7" s="80"/>
      <c r="JOH7" s="80"/>
      <c r="JOI7" s="80"/>
      <c r="JOJ7" s="80"/>
      <c r="JOK7" s="80"/>
      <c r="JOL7" s="80"/>
      <c r="JOM7" s="80"/>
      <c r="JON7" s="80"/>
      <c r="JOO7" s="80"/>
      <c r="JOP7" s="80"/>
      <c r="JOQ7" s="80"/>
      <c r="JOR7" s="80"/>
      <c r="JOS7" s="80"/>
      <c r="JOT7" s="80"/>
      <c r="JOU7" s="80"/>
      <c r="JOV7" s="80"/>
      <c r="JOW7" s="80"/>
      <c r="JOX7" s="80"/>
      <c r="JOY7" s="80"/>
      <c r="JOZ7" s="80"/>
      <c r="JPA7" s="80"/>
      <c r="JPB7" s="80"/>
      <c r="JPC7" s="80"/>
      <c r="JPD7" s="80"/>
      <c r="JPE7" s="80"/>
      <c r="JPF7" s="80"/>
      <c r="JPG7" s="80"/>
      <c r="JPH7" s="80"/>
      <c r="JPI7" s="80"/>
      <c r="JPJ7" s="80"/>
      <c r="JPK7" s="80"/>
      <c r="JPL7" s="80"/>
      <c r="JPM7" s="80"/>
      <c r="JPN7" s="80"/>
      <c r="JPO7" s="80"/>
      <c r="JPP7" s="80"/>
      <c r="JPQ7" s="80"/>
      <c r="JPR7" s="80"/>
      <c r="JPS7" s="80"/>
      <c r="JPT7" s="80"/>
      <c r="JPU7" s="80"/>
      <c r="JPV7" s="80"/>
      <c r="JPW7" s="80"/>
      <c r="JPX7" s="80"/>
      <c r="JPY7" s="80"/>
      <c r="JPZ7" s="80"/>
      <c r="JQA7" s="80"/>
      <c r="JQB7" s="80"/>
      <c r="JQC7" s="80"/>
      <c r="JQD7" s="80"/>
      <c r="JQE7" s="80"/>
      <c r="JQF7" s="80"/>
      <c r="JQG7" s="80"/>
      <c r="JQH7" s="80"/>
      <c r="JQI7" s="80"/>
      <c r="JQJ7" s="80"/>
      <c r="JQK7" s="80"/>
      <c r="JQL7" s="80"/>
      <c r="JQM7" s="80"/>
      <c r="JQN7" s="80"/>
      <c r="JQO7" s="80"/>
      <c r="JQP7" s="80"/>
      <c r="JQQ7" s="80"/>
      <c r="JQR7" s="80"/>
      <c r="JQS7" s="80"/>
      <c r="JQT7" s="80"/>
      <c r="JQU7" s="80"/>
      <c r="JQV7" s="80"/>
      <c r="JQW7" s="80"/>
      <c r="JQX7" s="80"/>
      <c r="JQY7" s="80"/>
      <c r="JQZ7" s="80"/>
      <c r="JRA7" s="80"/>
      <c r="JRB7" s="80"/>
      <c r="JRC7" s="80"/>
      <c r="JRD7" s="80"/>
      <c r="JRE7" s="80"/>
      <c r="JRF7" s="80"/>
      <c r="JRG7" s="80"/>
      <c r="JRH7" s="80"/>
      <c r="JRI7" s="80"/>
      <c r="JRJ7" s="80"/>
      <c r="JRK7" s="80"/>
      <c r="JRL7" s="80"/>
      <c r="JRM7" s="80"/>
      <c r="JRN7" s="80"/>
      <c r="JRO7" s="80"/>
      <c r="JRP7" s="80"/>
      <c r="JRQ7" s="80"/>
      <c r="JRR7" s="80"/>
      <c r="JRS7" s="80"/>
      <c r="JRT7" s="80"/>
      <c r="JRU7" s="80"/>
      <c r="JRV7" s="80"/>
      <c r="JRW7" s="80"/>
      <c r="JRX7" s="80"/>
      <c r="JRY7" s="80"/>
      <c r="JRZ7" s="80"/>
      <c r="JSA7" s="80"/>
      <c r="JSB7" s="80"/>
      <c r="JSC7" s="80"/>
      <c r="JSD7" s="80"/>
      <c r="JSE7" s="80"/>
      <c r="JSF7" s="80"/>
      <c r="JSG7" s="80"/>
      <c r="JSH7" s="80"/>
      <c r="JSI7" s="80"/>
      <c r="JSJ7" s="80"/>
      <c r="JSK7" s="80"/>
      <c r="JSL7" s="80"/>
      <c r="JSM7" s="80"/>
      <c r="JSN7" s="80"/>
      <c r="JSO7" s="80"/>
      <c r="JSP7" s="80"/>
      <c r="JSQ7" s="80"/>
      <c r="JSR7" s="80"/>
      <c r="JSS7" s="80"/>
      <c r="JST7" s="80"/>
      <c r="JSU7" s="80"/>
      <c r="JSV7" s="80"/>
      <c r="JSW7" s="80"/>
      <c r="JSX7" s="80"/>
      <c r="JSY7" s="80"/>
      <c r="JSZ7" s="80"/>
      <c r="JTA7" s="80"/>
      <c r="JTB7" s="80"/>
      <c r="JTC7" s="80"/>
      <c r="JTD7" s="80"/>
      <c r="JTE7" s="80"/>
      <c r="JTF7" s="80"/>
      <c r="JTG7" s="80"/>
      <c r="JTH7" s="80"/>
      <c r="JTI7" s="80"/>
      <c r="JTJ7" s="80"/>
      <c r="JTK7" s="80"/>
      <c r="JTL7" s="80"/>
      <c r="JTM7" s="80"/>
      <c r="JTN7" s="80"/>
      <c r="JTO7" s="80"/>
      <c r="JTP7" s="80"/>
      <c r="JTQ7" s="80"/>
      <c r="JTR7" s="80"/>
      <c r="JTS7" s="80"/>
      <c r="JTT7" s="80"/>
      <c r="JTU7" s="80"/>
      <c r="JTV7" s="80"/>
      <c r="JTW7" s="80"/>
      <c r="JTX7" s="80"/>
      <c r="JTY7" s="80"/>
      <c r="JTZ7" s="80"/>
      <c r="JUA7" s="80"/>
      <c r="JUB7" s="80"/>
      <c r="JUC7" s="80"/>
      <c r="JUD7" s="80"/>
      <c r="JUE7" s="80"/>
      <c r="JUF7" s="80"/>
      <c r="JUG7" s="80"/>
      <c r="JUH7" s="80"/>
      <c r="JUI7" s="80"/>
      <c r="JUJ7" s="80"/>
      <c r="JUK7" s="80"/>
      <c r="JUL7" s="80"/>
      <c r="JUM7" s="80"/>
      <c r="JUN7" s="80"/>
      <c r="JUO7" s="80"/>
      <c r="JUP7" s="80"/>
      <c r="JUQ7" s="80"/>
      <c r="JUR7" s="80"/>
      <c r="JUS7" s="80"/>
      <c r="JUT7" s="80"/>
      <c r="JUU7" s="80"/>
      <c r="JUV7" s="80"/>
      <c r="JUW7" s="80"/>
      <c r="JUX7" s="80"/>
      <c r="JUY7" s="80"/>
      <c r="JUZ7" s="80"/>
      <c r="JVA7" s="80"/>
      <c r="JVB7" s="80"/>
      <c r="JVC7" s="80"/>
      <c r="JVD7" s="80"/>
      <c r="JVE7" s="80"/>
      <c r="JVF7" s="80"/>
      <c r="JVG7" s="80"/>
      <c r="JVH7" s="80"/>
      <c r="JVI7" s="80"/>
      <c r="JVJ7" s="80"/>
      <c r="JVK7" s="80"/>
      <c r="JVL7" s="80"/>
      <c r="JVM7" s="80"/>
      <c r="JVN7" s="80"/>
      <c r="JVO7" s="80"/>
      <c r="JVP7" s="80"/>
      <c r="JVQ7" s="80"/>
      <c r="JVR7" s="80"/>
      <c r="JVS7" s="80"/>
      <c r="JVT7" s="80"/>
      <c r="JVU7" s="80"/>
      <c r="JVV7" s="80"/>
      <c r="JVW7" s="80"/>
      <c r="JVX7" s="80"/>
      <c r="JVY7" s="80"/>
      <c r="JVZ7" s="80"/>
      <c r="JWA7" s="80"/>
      <c r="JWB7" s="80"/>
      <c r="JWC7" s="80"/>
      <c r="JWD7" s="80"/>
      <c r="JWE7" s="80"/>
      <c r="JWF7" s="80"/>
      <c r="JWG7" s="80"/>
      <c r="JWH7" s="80"/>
      <c r="JWI7" s="80"/>
      <c r="JWJ7" s="80"/>
      <c r="JWK7" s="80"/>
      <c r="JWL7" s="80"/>
      <c r="JWM7" s="80"/>
      <c r="JWN7" s="80"/>
      <c r="JWO7" s="80"/>
      <c r="JWP7" s="80"/>
      <c r="JWQ7" s="80"/>
      <c r="JWR7" s="80"/>
      <c r="JWS7" s="80"/>
      <c r="JWT7" s="80"/>
      <c r="JWU7" s="80"/>
      <c r="JWV7" s="80"/>
      <c r="JWW7" s="80"/>
      <c r="JWX7" s="80"/>
      <c r="JWY7" s="80"/>
      <c r="JWZ7" s="80"/>
      <c r="JXA7" s="80"/>
      <c r="JXB7" s="80"/>
      <c r="JXC7" s="80"/>
      <c r="JXD7" s="80"/>
      <c r="JXE7" s="80"/>
      <c r="JXF7" s="80"/>
      <c r="JXG7" s="80"/>
      <c r="JXH7" s="80"/>
      <c r="JXI7" s="80"/>
      <c r="JXJ7" s="80"/>
      <c r="JXK7" s="80"/>
      <c r="JXL7" s="80"/>
      <c r="JXM7" s="80"/>
      <c r="JXN7" s="80"/>
      <c r="JXO7" s="80"/>
      <c r="JXP7" s="80"/>
      <c r="JXQ7" s="80"/>
      <c r="JXR7" s="80"/>
      <c r="JXS7" s="80"/>
      <c r="JXT7" s="80"/>
      <c r="JXU7" s="80"/>
      <c r="JXV7" s="80"/>
      <c r="JXW7" s="80"/>
      <c r="JXX7" s="80"/>
      <c r="JXY7" s="80"/>
      <c r="JXZ7" s="80"/>
      <c r="JYA7" s="80"/>
      <c r="JYB7" s="80"/>
      <c r="JYC7" s="80"/>
      <c r="JYD7" s="80"/>
      <c r="JYE7" s="80"/>
      <c r="JYF7" s="80"/>
      <c r="JYG7" s="80"/>
      <c r="JYH7" s="80"/>
      <c r="JYI7" s="80"/>
      <c r="JYJ7" s="80"/>
      <c r="JYK7" s="80"/>
      <c r="JYL7" s="80"/>
      <c r="JYM7" s="80"/>
      <c r="JYN7" s="80"/>
      <c r="JYO7" s="80"/>
      <c r="JYP7" s="80"/>
      <c r="JYQ7" s="80"/>
      <c r="JYR7" s="80"/>
      <c r="JYS7" s="80"/>
      <c r="JYT7" s="80"/>
      <c r="JYU7" s="80"/>
      <c r="JYV7" s="80"/>
      <c r="JYW7" s="80"/>
      <c r="JYX7" s="80"/>
      <c r="JYY7" s="80"/>
      <c r="JYZ7" s="80"/>
      <c r="JZA7" s="80"/>
      <c r="JZB7" s="80"/>
      <c r="JZC7" s="80"/>
      <c r="JZD7" s="80"/>
      <c r="JZE7" s="80"/>
      <c r="JZF7" s="80"/>
      <c r="JZG7" s="80"/>
      <c r="JZH7" s="80"/>
      <c r="JZI7" s="80"/>
      <c r="JZJ7" s="80"/>
      <c r="JZK7" s="80"/>
      <c r="JZL7" s="80"/>
      <c r="JZM7" s="80"/>
      <c r="JZN7" s="80"/>
      <c r="JZO7" s="80"/>
      <c r="JZP7" s="80"/>
      <c r="JZQ7" s="80"/>
      <c r="JZR7" s="80"/>
      <c r="JZS7" s="80"/>
      <c r="JZT7" s="80"/>
      <c r="JZU7" s="80"/>
      <c r="JZV7" s="80"/>
      <c r="JZW7" s="80"/>
      <c r="JZX7" s="80"/>
      <c r="JZY7" s="80"/>
      <c r="JZZ7" s="80"/>
      <c r="KAA7" s="80"/>
      <c r="KAB7" s="80"/>
      <c r="KAC7" s="80"/>
      <c r="KAD7" s="80"/>
      <c r="KAE7" s="80"/>
      <c r="KAF7" s="80"/>
      <c r="KAG7" s="80"/>
      <c r="KAH7" s="80"/>
      <c r="KAI7" s="80"/>
      <c r="KAJ7" s="80"/>
      <c r="KAK7" s="80"/>
      <c r="KAL7" s="80"/>
      <c r="KAM7" s="80"/>
      <c r="KAN7" s="80"/>
      <c r="KAO7" s="80"/>
      <c r="KAP7" s="80"/>
      <c r="KAQ7" s="80"/>
      <c r="KAR7" s="80"/>
      <c r="KAS7" s="80"/>
      <c r="KAT7" s="80"/>
      <c r="KAU7" s="80"/>
      <c r="KAV7" s="80"/>
      <c r="KAW7" s="80"/>
      <c r="KAX7" s="80"/>
      <c r="KAY7" s="80"/>
      <c r="KAZ7" s="80"/>
      <c r="KBA7" s="80"/>
      <c r="KBB7" s="80"/>
      <c r="KBC7" s="80"/>
      <c r="KBD7" s="80"/>
      <c r="KBE7" s="80"/>
      <c r="KBF7" s="80"/>
      <c r="KBG7" s="80"/>
      <c r="KBH7" s="80"/>
      <c r="KBI7" s="80"/>
      <c r="KBJ7" s="80"/>
      <c r="KBK7" s="80"/>
      <c r="KBL7" s="80"/>
      <c r="KBM7" s="80"/>
      <c r="KBN7" s="80"/>
      <c r="KBO7" s="80"/>
      <c r="KBP7" s="80"/>
      <c r="KBQ7" s="80"/>
      <c r="KBR7" s="80"/>
      <c r="KBS7" s="80"/>
      <c r="KBT7" s="80"/>
      <c r="KBU7" s="80"/>
      <c r="KBV7" s="80"/>
      <c r="KBW7" s="80"/>
      <c r="KBX7" s="80"/>
      <c r="KBY7" s="80"/>
      <c r="KBZ7" s="80"/>
      <c r="KCA7" s="80"/>
      <c r="KCB7" s="80"/>
      <c r="KCC7" s="80"/>
      <c r="KCD7" s="80"/>
      <c r="KCE7" s="80"/>
      <c r="KCF7" s="80"/>
      <c r="KCG7" s="80"/>
      <c r="KCH7" s="80"/>
      <c r="KCI7" s="80"/>
      <c r="KCJ7" s="80"/>
      <c r="KCK7" s="80"/>
      <c r="KCL7" s="80"/>
      <c r="KCM7" s="80"/>
      <c r="KCN7" s="80"/>
      <c r="KCO7" s="80"/>
      <c r="KCP7" s="80"/>
      <c r="KCQ7" s="80"/>
      <c r="KCR7" s="80"/>
      <c r="KCS7" s="80"/>
      <c r="KCT7" s="80"/>
      <c r="KCU7" s="80"/>
      <c r="KCV7" s="80"/>
      <c r="KCW7" s="80"/>
      <c r="KCX7" s="80"/>
      <c r="KCY7" s="80"/>
      <c r="KCZ7" s="80"/>
      <c r="KDA7" s="80"/>
      <c r="KDB7" s="80"/>
      <c r="KDC7" s="80"/>
      <c r="KDD7" s="80"/>
      <c r="KDE7" s="80"/>
      <c r="KDF7" s="80"/>
      <c r="KDG7" s="80"/>
      <c r="KDH7" s="80"/>
      <c r="KDI7" s="80"/>
      <c r="KDJ7" s="80"/>
      <c r="KDK7" s="80"/>
      <c r="KDL7" s="80"/>
      <c r="KDM7" s="80"/>
      <c r="KDN7" s="80"/>
      <c r="KDO7" s="80"/>
      <c r="KDP7" s="80"/>
      <c r="KDQ7" s="80"/>
      <c r="KDR7" s="80"/>
      <c r="KDS7" s="80"/>
      <c r="KDT7" s="80"/>
      <c r="KDU7" s="80"/>
      <c r="KDV7" s="80"/>
      <c r="KDW7" s="80"/>
      <c r="KDX7" s="80"/>
      <c r="KDY7" s="80"/>
      <c r="KDZ7" s="80"/>
      <c r="KEA7" s="80"/>
      <c r="KEB7" s="80"/>
      <c r="KEC7" s="80"/>
      <c r="KED7" s="80"/>
      <c r="KEE7" s="80"/>
      <c r="KEF7" s="80"/>
      <c r="KEG7" s="80"/>
      <c r="KEH7" s="80"/>
      <c r="KEI7" s="80"/>
      <c r="KEJ7" s="80"/>
      <c r="KEK7" s="80"/>
      <c r="KEL7" s="80"/>
      <c r="KEM7" s="80"/>
      <c r="KEN7" s="80"/>
      <c r="KEO7" s="80"/>
      <c r="KEP7" s="80"/>
      <c r="KEQ7" s="80"/>
      <c r="KER7" s="80"/>
      <c r="KES7" s="80"/>
      <c r="KET7" s="80"/>
      <c r="KEU7" s="80"/>
      <c r="KEV7" s="80"/>
      <c r="KEW7" s="80"/>
      <c r="KEX7" s="80"/>
      <c r="KEY7" s="80"/>
      <c r="KEZ7" s="80"/>
      <c r="KFA7" s="80"/>
      <c r="KFB7" s="80"/>
      <c r="KFC7" s="80"/>
      <c r="KFD7" s="80"/>
      <c r="KFE7" s="80"/>
      <c r="KFF7" s="80"/>
      <c r="KFG7" s="80"/>
      <c r="KFH7" s="80"/>
      <c r="KFI7" s="80"/>
      <c r="KFJ7" s="80"/>
      <c r="KFK7" s="80"/>
      <c r="KFL7" s="80"/>
      <c r="KFM7" s="80"/>
      <c r="KFN7" s="80"/>
      <c r="KFO7" s="80"/>
      <c r="KFP7" s="80"/>
      <c r="KFQ7" s="80"/>
      <c r="KFR7" s="80"/>
      <c r="KFS7" s="80"/>
      <c r="KFT7" s="80"/>
      <c r="KFU7" s="80"/>
      <c r="KFV7" s="80"/>
      <c r="KFW7" s="80"/>
      <c r="KFX7" s="80"/>
      <c r="KFY7" s="80"/>
      <c r="KFZ7" s="80"/>
      <c r="KGA7" s="80"/>
      <c r="KGB7" s="80"/>
      <c r="KGC7" s="80"/>
      <c r="KGD7" s="80"/>
      <c r="KGE7" s="80"/>
      <c r="KGF7" s="80"/>
      <c r="KGG7" s="80"/>
      <c r="KGH7" s="80"/>
      <c r="KGI7" s="80"/>
      <c r="KGJ7" s="80"/>
      <c r="KGK7" s="80"/>
      <c r="KGL7" s="80"/>
      <c r="KGM7" s="80"/>
      <c r="KGN7" s="80"/>
      <c r="KGO7" s="80"/>
      <c r="KGP7" s="80"/>
      <c r="KGQ7" s="80"/>
      <c r="KGR7" s="80"/>
      <c r="KGS7" s="80"/>
      <c r="KGT7" s="80"/>
      <c r="KGU7" s="80"/>
      <c r="KGV7" s="80"/>
      <c r="KGW7" s="80"/>
      <c r="KGX7" s="80"/>
      <c r="KGY7" s="80"/>
      <c r="KGZ7" s="80"/>
      <c r="KHA7" s="80"/>
      <c r="KHB7" s="80"/>
      <c r="KHC7" s="80"/>
      <c r="KHD7" s="80"/>
      <c r="KHE7" s="80"/>
      <c r="KHF7" s="80"/>
      <c r="KHG7" s="80"/>
      <c r="KHH7" s="80"/>
      <c r="KHI7" s="80"/>
      <c r="KHJ7" s="80"/>
      <c r="KHK7" s="80"/>
      <c r="KHL7" s="80"/>
      <c r="KHM7" s="80"/>
      <c r="KHN7" s="80"/>
      <c r="KHO7" s="80"/>
      <c r="KHP7" s="80"/>
      <c r="KHQ7" s="80"/>
      <c r="KHR7" s="80"/>
      <c r="KHS7" s="80"/>
      <c r="KHT7" s="80"/>
      <c r="KHU7" s="80"/>
      <c r="KHV7" s="80"/>
      <c r="KHW7" s="80"/>
      <c r="KHX7" s="80"/>
      <c r="KHY7" s="80"/>
      <c r="KHZ7" s="80"/>
      <c r="KIA7" s="80"/>
      <c r="KIB7" s="80"/>
      <c r="KIC7" s="80"/>
      <c r="KID7" s="80"/>
      <c r="KIE7" s="80"/>
      <c r="KIF7" s="80"/>
      <c r="KIG7" s="80"/>
      <c r="KIH7" s="80"/>
      <c r="KII7" s="80"/>
      <c r="KIJ7" s="80"/>
      <c r="KIK7" s="80"/>
      <c r="KIL7" s="80"/>
      <c r="KIM7" s="80"/>
      <c r="KIN7" s="80"/>
      <c r="KIO7" s="80"/>
      <c r="KIP7" s="80"/>
      <c r="KIQ7" s="80"/>
      <c r="KIR7" s="80"/>
      <c r="KIS7" s="80"/>
      <c r="KIT7" s="80"/>
      <c r="KIU7" s="80"/>
      <c r="KIV7" s="80"/>
      <c r="KIW7" s="80"/>
      <c r="KIX7" s="80"/>
      <c r="KIY7" s="80"/>
      <c r="KIZ7" s="80"/>
      <c r="KJA7" s="80"/>
      <c r="KJB7" s="80"/>
      <c r="KJC7" s="80"/>
      <c r="KJD7" s="80"/>
      <c r="KJE7" s="80"/>
      <c r="KJF7" s="80"/>
      <c r="KJG7" s="80"/>
      <c r="KJH7" s="80"/>
      <c r="KJI7" s="80"/>
      <c r="KJJ7" s="80"/>
      <c r="KJK7" s="80"/>
      <c r="KJL7" s="80"/>
      <c r="KJM7" s="80"/>
      <c r="KJN7" s="80"/>
      <c r="KJO7" s="80"/>
      <c r="KJP7" s="80"/>
      <c r="KJQ7" s="80"/>
      <c r="KJR7" s="80"/>
      <c r="KJS7" s="80"/>
      <c r="KJT7" s="80"/>
      <c r="KJU7" s="80"/>
      <c r="KJV7" s="80"/>
      <c r="KJW7" s="80"/>
      <c r="KJX7" s="80"/>
      <c r="KJY7" s="80"/>
      <c r="KJZ7" s="80"/>
      <c r="KKA7" s="80"/>
      <c r="KKB7" s="80"/>
      <c r="KKC7" s="80"/>
      <c r="KKD7" s="80"/>
      <c r="KKE7" s="80"/>
      <c r="KKF7" s="80"/>
      <c r="KKG7" s="80"/>
      <c r="KKH7" s="80"/>
      <c r="KKI7" s="80"/>
      <c r="KKJ7" s="80"/>
      <c r="KKK7" s="80"/>
      <c r="KKL7" s="80"/>
      <c r="KKM7" s="80"/>
      <c r="KKN7" s="80"/>
      <c r="KKO7" s="80"/>
      <c r="KKP7" s="80"/>
      <c r="KKQ7" s="80"/>
      <c r="KKR7" s="80"/>
      <c r="KKS7" s="80"/>
      <c r="KKT7" s="80"/>
      <c r="KKU7" s="80"/>
      <c r="KKV7" s="80"/>
      <c r="KKW7" s="80"/>
      <c r="KKX7" s="80"/>
      <c r="KKY7" s="80"/>
      <c r="KKZ7" s="80"/>
      <c r="KLA7" s="80"/>
      <c r="KLB7" s="80"/>
      <c r="KLC7" s="80"/>
      <c r="KLD7" s="80"/>
      <c r="KLE7" s="80"/>
      <c r="KLF7" s="80"/>
      <c r="KLG7" s="80"/>
      <c r="KLH7" s="80"/>
      <c r="KLI7" s="80"/>
      <c r="KLJ7" s="80"/>
      <c r="KLK7" s="80"/>
      <c r="KLL7" s="80"/>
      <c r="KLM7" s="80"/>
      <c r="KLN7" s="80"/>
      <c r="KLO7" s="80"/>
      <c r="KLP7" s="80"/>
      <c r="KLQ7" s="80"/>
      <c r="KLR7" s="80"/>
      <c r="KLS7" s="80"/>
      <c r="KLT7" s="80"/>
      <c r="KLU7" s="80"/>
      <c r="KLV7" s="80"/>
      <c r="KLW7" s="80"/>
      <c r="KLX7" s="80"/>
      <c r="KLY7" s="80"/>
      <c r="KLZ7" s="80"/>
      <c r="KMA7" s="80"/>
      <c r="KMB7" s="80"/>
      <c r="KMC7" s="80"/>
      <c r="KMD7" s="80"/>
      <c r="KME7" s="80"/>
      <c r="KMF7" s="80"/>
      <c r="KMG7" s="80"/>
      <c r="KMH7" s="80"/>
      <c r="KMI7" s="80"/>
      <c r="KMJ7" s="80"/>
      <c r="KMK7" s="80"/>
      <c r="KML7" s="80"/>
      <c r="KMM7" s="80"/>
      <c r="KMN7" s="80"/>
      <c r="KMO7" s="80"/>
      <c r="KMP7" s="80"/>
      <c r="KMQ7" s="80"/>
      <c r="KMR7" s="80"/>
      <c r="KMS7" s="80"/>
      <c r="KMT7" s="80"/>
      <c r="KMU7" s="80"/>
      <c r="KMV7" s="80"/>
      <c r="KMW7" s="80"/>
      <c r="KMX7" s="80"/>
      <c r="KMY7" s="80"/>
      <c r="KMZ7" s="80"/>
      <c r="KNA7" s="80"/>
      <c r="KNB7" s="80"/>
      <c r="KNC7" s="80"/>
      <c r="KND7" s="80"/>
      <c r="KNE7" s="80"/>
      <c r="KNF7" s="80"/>
      <c r="KNG7" s="80"/>
      <c r="KNH7" s="80"/>
      <c r="KNI7" s="80"/>
      <c r="KNJ7" s="80"/>
      <c r="KNK7" s="80"/>
      <c r="KNL7" s="80"/>
      <c r="KNM7" s="80"/>
      <c r="KNN7" s="80"/>
      <c r="KNO7" s="80"/>
      <c r="KNP7" s="80"/>
      <c r="KNQ7" s="80"/>
      <c r="KNR7" s="80"/>
      <c r="KNS7" s="80"/>
      <c r="KNT7" s="80"/>
      <c r="KNU7" s="80"/>
      <c r="KNV7" s="80"/>
      <c r="KNW7" s="80"/>
      <c r="KNX7" s="80"/>
      <c r="KNY7" s="80"/>
      <c r="KNZ7" s="80"/>
      <c r="KOA7" s="80"/>
      <c r="KOB7" s="80"/>
      <c r="KOC7" s="80"/>
      <c r="KOD7" s="80"/>
      <c r="KOE7" s="80"/>
      <c r="KOF7" s="80"/>
      <c r="KOG7" s="80"/>
      <c r="KOH7" s="80"/>
      <c r="KOI7" s="80"/>
      <c r="KOJ7" s="80"/>
      <c r="KOK7" s="80"/>
      <c r="KOL7" s="80"/>
      <c r="KOM7" s="80"/>
      <c r="KON7" s="80"/>
      <c r="KOO7" s="80"/>
      <c r="KOP7" s="80"/>
      <c r="KOQ7" s="80"/>
      <c r="KOR7" s="80"/>
      <c r="KOS7" s="80"/>
      <c r="KOT7" s="80"/>
      <c r="KOU7" s="80"/>
      <c r="KOV7" s="80"/>
      <c r="KOW7" s="80"/>
      <c r="KOX7" s="80"/>
      <c r="KOY7" s="80"/>
      <c r="KOZ7" s="80"/>
      <c r="KPA7" s="80"/>
      <c r="KPB7" s="80"/>
      <c r="KPC7" s="80"/>
      <c r="KPD7" s="80"/>
      <c r="KPE7" s="80"/>
      <c r="KPF7" s="80"/>
      <c r="KPG7" s="80"/>
      <c r="KPH7" s="80"/>
      <c r="KPI7" s="80"/>
      <c r="KPJ7" s="80"/>
      <c r="KPK7" s="80"/>
      <c r="KPL7" s="80"/>
      <c r="KPM7" s="80"/>
      <c r="KPN7" s="80"/>
      <c r="KPO7" s="80"/>
      <c r="KPP7" s="80"/>
      <c r="KPQ7" s="80"/>
      <c r="KPR7" s="80"/>
      <c r="KPS7" s="80"/>
      <c r="KPT7" s="80"/>
      <c r="KPU7" s="80"/>
      <c r="KPV7" s="80"/>
      <c r="KPW7" s="80"/>
      <c r="KPX7" s="80"/>
      <c r="KPY7" s="80"/>
      <c r="KPZ7" s="80"/>
      <c r="KQA7" s="80"/>
      <c r="KQB7" s="80"/>
      <c r="KQC7" s="80"/>
      <c r="KQD7" s="80"/>
      <c r="KQE7" s="80"/>
      <c r="KQF7" s="80"/>
      <c r="KQG7" s="80"/>
      <c r="KQH7" s="80"/>
      <c r="KQI7" s="80"/>
      <c r="KQJ7" s="80"/>
      <c r="KQK7" s="80"/>
      <c r="KQL7" s="80"/>
      <c r="KQM7" s="80"/>
      <c r="KQN7" s="80"/>
      <c r="KQO7" s="80"/>
      <c r="KQP7" s="80"/>
      <c r="KQQ7" s="80"/>
      <c r="KQR7" s="80"/>
      <c r="KQS7" s="80"/>
      <c r="KQT7" s="80"/>
      <c r="KQU7" s="80"/>
      <c r="KQV7" s="80"/>
      <c r="KQW7" s="80"/>
      <c r="KQX7" s="80"/>
      <c r="KQY7" s="80"/>
      <c r="KQZ7" s="80"/>
      <c r="KRA7" s="80"/>
      <c r="KRB7" s="80"/>
      <c r="KRC7" s="80"/>
      <c r="KRD7" s="80"/>
      <c r="KRE7" s="80"/>
      <c r="KRF7" s="80"/>
      <c r="KRG7" s="80"/>
      <c r="KRH7" s="80"/>
      <c r="KRI7" s="80"/>
      <c r="KRJ7" s="80"/>
      <c r="KRK7" s="80"/>
      <c r="KRL7" s="80"/>
      <c r="KRM7" s="80"/>
      <c r="KRN7" s="80"/>
      <c r="KRO7" s="80"/>
      <c r="KRP7" s="80"/>
      <c r="KRQ7" s="80"/>
      <c r="KRR7" s="80"/>
      <c r="KRS7" s="80"/>
      <c r="KRT7" s="80"/>
      <c r="KRU7" s="80"/>
      <c r="KRV7" s="80"/>
      <c r="KRW7" s="80"/>
      <c r="KRX7" s="80"/>
      <c r="KRY7" s="80"/>
      <c r="KRZ7" s="80"/>
      <c r="KSA7" s="80"/>
      <c r="KSB7" s="80"/>
      <c r="KSC7" s="80"/>
      <c r="KSD7" s="80"/>
      <c r="KSE7" s="80"/>
      <c r="KSF7" s="80"/>
      <c r="KSG7" s="80"/>
      <c r="KSH7" s="80"/>
      <c r="KSI7" s="80"/>
      <c r="KSJ7" s="80"/>
      <c r="KSK7" s="80"/>
      <c r="KSL7" s="80"/>
      <c r="KSM7" s="80"/>
      <c r="KSN7" s="80"/>
      <c r="KSO7" s="80"/>
      <c r="KSP7" s="80"/>
      <c r="KSQ7" s="80"/>
      <c r="KSR7" s="80"/>
      <c r="KSS7" s="80"/>
      <c r="KST7" s="80"/>
      <c r="KSU7" s="80"/>
      <c r="KSV7" s="80"/>
      <c r="KSW7" s="80"/>
      <c r="KSX7" s="80"/>
      <c r="KSY7" s="80"/>
      <c r="KSZ7" s="80"/>
      <c r="KTA7" s="80"/>
      <c r="KTB7" s="80"/>
      <c r="KTC7" s="80"/>
      <c r="KTD7" s="80"/>
      <c r="KTE7" s="80"/>
      <c r="KTF7" s="80"/>
      <c r="KTG7" s="80"/>
      <c r="KTH7" s="80"/>
      <c r="KTI7" s="80"/>
      <c r="KTJ7" s="80"/>
      <c r="KTK7" s="80"/>
      <c r="KTL7" s="80"/>
      <c r="KTM7" s="80"/>
      <c r="KTN7" s="80"/>
      <c r="KTO7" s="80"/>
      <c r="KTP7" s="80"/>
      <c r="KTQ7" s="80"/>
      <c r="KTR7" s="80"/>
      <c r="KTS7" s="80"/>
      <c r="KTT7" s="80"/>
      <c r="KTU7" s="80"/>
      <c r="KTV7" s="80"/>
      <c r="KTW7" s="80"/>
      <c r="KTX7" s="80"/>
      <c r="KTY7" s="80"/>
      <c r="KTZ7" s="80"/>
      <c r="KUA7" s="80"/>
      <c r="KUB7" s="80"/>
      <c r="KUC7" s="80"/>
      <c r="KUD7" s="80"/>
      <c r="KUE7" s="80"/>
      <c r="KUF7" s="80"/>
      <c r="KUG7" s="80"/>
      <c r="KUH7" s="80"/>
      <c r="KUI7" s="80"/>
      <c r="KUJ7" s="80"/>
      <c r="KUK7" s="80"/>
      <c r="KUL7" s="80"/>
      <c r="KUM7" s="80"/>
      <c r="KUN7" s="80"/>
      <c r="KUO7" s="80"/>
      <c r="KUP7" s="80"/>
      <c r="KUQ7" s="80"/>
      <c r="KUR7" s="80"/>
      <c r="KUS7" s="80"/>
      <c r="KUT7" s="80"/>
      <c r="KUU7" s="80"/>
      <c r="KUV7" s="80"/>
      <c r="KUW7" s="80"/>
      <c r="KUX7" s="80"/>
      <c r="KUY7" s="80"/>
      <c r="KUZ7" s="80"/>
      <c r="KVA7" s="80"/>
      <c r="KVB7" s="80"/>
      <c r="KVC7" s="80"/>
      <c r="KVD7" s="80"/>
      <c r="KVE7" s="80"/>
      <c r="KVF7" s="80"/>
      <c r="KVG7" s="80"/>
      <c r="KVH7" s="80"/>
      <c r="KVI7" s="80"/>
      <c r="KVJ7" s="80"/>
      <c r="KVK7" s="80"/>
      <c r="KVL7" s="80"/>
      <c r="KVM7" s="80"/>
      <c r="KVN7" s="80"/>
      <c r="KVO7" s="80"/>
      <c r="KVP7" s="80"/>
      <c r="KVQ7" s="80"/>
      <c r="KVR7" s="80"/>
      <c r="KVS7" s="80"/>
      <c r="KVT7" s="80"/>
      <c r="KVU7" s="80"/>
      <c r="KVV7" s="80"/>
      <c r="KVW7" s="80"/>
      <c r="KVX7" s="80"/>
      <c r="KVY7" s="80"/>
      <c r="KVZ7" s="80"/>
      <c r="KWA7" s="80"/>
      <c r="KWB7" s="80"/>
      <c r="KWC7" s="80"/>
      <c r="KWD7" s="80"/>
      <c r="KWE7" s="80"/>
      <c r="KWF7" s="80"/>
      <c r="KWG7" s="80"/>
      <c r="KWH7" s="80"/>
      <c r="KWI7" s="80"/>
      <c r="KWJ7" s="80"/>
      <c r="KWK7" s="80"/>
      <c r="KWL7" s="80"/>
      <c r="KWM7" s="80"/>
      <c r="KWN7" s="80"/>
      <c r="KWO7" s="80"/>
      <c r="KWP7" s="80"/>
      <c r="KWQ7" s="80"/>
      <c r="KWR7" s="80"/>
      <c r="KWS7" s="80"/>
      <c r="KWT7" s="80"/>
      <c r="KWU7" s="80"/>
      <c r="KWV7" s="80"/>
      <c r="KWW7" s="80"/>
      <c r="KWX7" s="80"/>
      <c r="KWY7" s="80"/>
      <c r="KWZ7" s="80"/>
      <c r="KXA7" s="80"/>
      <c r="KXB7" s="80"/>
      <c r="KXC7" s="80"/>
      <c r="KXD7" s="80"/>
      <c r="KXE7" s="80"/>
      <c r="KXF7" s="80"/>
      <c r="KXG7" s="80"/>
      <c r="KXH7" s="80"/>
      <c r="KXI7" s="80"/>
      <c r="KXJ7" s="80"/>
      <c r="KXK7" s="80"/>
      <c r="KXL7" s="80"/>
      <c r="KXM7" s="80"/>
      <c r="KXN7" s="80"/>
      <c r="KXO7" s="80"/>
      <c r="KXP7" s="80"/>
      <c r="KXQ7" s="80"/>
      <c r="KXR7" s="80"/>
      <c r="KXS7" s="80"/>
      <c r="KXT7" s="80"/>
      <c r="KXU7" s="80"/>
      <c r="KXV7" s="80"/>
      <c r="KXW7" s="80"/>
      <c r="KXX7" s="80"/>
      <c r="KXY7" s="80"/>
      <c r="KXZ7" s="80"/>
      <c r="KYA7" s="80"/>
      <c r="KYB7" s="80"/>
      <c r="KYC7" s="80"/>
      <c r="KYD7" s="80"/>
      <c r="KYE7" s="80"/>
      <c r="KYF7" s="80"/>
      <c r="KYG7" s="80"/>
      <c r="KYH7" s="80"/>
      <c r="KYI7" s="80"/>
      <c r="KYJ7" s="80"/>
      <c r="KYK7" s="80"/>
      <c r="KYL7" s="80"/>
      <c r="KYM7" s="80"/>
      <c r="KYN7" s="80"/>
      <c r="KYO7" s="80"/>
      <c r="KYP7" s="80"/>
      <c r="KYQ7" s="80"/>
      <c r="KYR7" s="80"/>
      <c r="KYS7" s="80"/>
      <c r="KYT7" s="80"/>
      <c r="KYU7" s="80"/>
      <c r="KYV7" s="80"/>
      <c r="KYW7" s="80"/>
      <c r="KYX7" s="80"/>
      <c r="KYY7" s="80"/>
      <c r="KYZ7" s="80"/>
      <c r="KZA7" s="80"/>
      <c r="KZB7" s="80"/>
      <c r="KZC7" s="80"/>
      <c r="KZD7" s="80"/>
      <c r="KZE7" s="80"/>
      <c r="KZF7" s="80"/>
      <c r="KZG7" s="80"/>
      <c r="KZH7" s="80"/>
      <c r="KZI7" s="80"/>
      <c r="KZJ7" s="80"/>
      <c r="KZK7" s="80"/>
      <c r="KZL7" s="80"/>
      <c r="KZM7" s="80"/>
      <c r="KZN7" s="80"/>
      <c r="KZO7" s="80"/>
      <c r="KZP7" s="80"/>
      <c r="KZQ7" s="80"/>
      <c r="KZR7" s="80"/>
      <c r="KZS7" s="80"/>
      <c r="KZT7" s="80"/>
      <c r="KZU7" s="80"/>
      <c r="KZV7" s="80"/>
      <c r="KZW7" s="80"/>
      <c r="KZX7" s="80"/>
      <c r="KZY7" s="80"/>
      <c r="KZZ7" s="80"/>
      <c r="LAA7" s="80"/>
      <c r="LAB7" s="80"/>
      <c r="LAC7" s="80"/>
      <c r="LAD7" s="80"/>
      <c r="LAE7" s="80"/>
      <c r="LAF7" s="80"/>
      <c r="LAG7" s="80"/>
      <c r="LAH7" s="80"/>
      <c r="LAI7" s="80"/>
      <c r="LAJ7" s="80"/>
      <c r="LAK7" s="80"/>
      <c r="LAL7" s="80"/>
      <c r="LAM7" s="80"/>
      <c r="LAN7" s="80"/>
      <c r="LAO7" s="80"/>
      <c r="LAP7" s="80"/>
      <c r="LAQ7" s="80"/>
      <c r="LAR7" s="80"/>
      <c r="LAS7" s="80"/>
      <c r="LAT7" s="80"/>
      <c r="LAU7" s="80"/>
      <c r="LAV7" s="80"/>
      <c r="LAW7" s="80"/>
      <c r="LAX7" s="80"/>
      <c r="LAY7" s="80"/>
      <c r="LAZ7" s="80"/>
      <c r="LBA7" s="80"/>
      <c r="LBB7" s="80"/>
      <c r="LBC7" s="80"/>
      <c r="LBD7" s="80"/>
      <c r="LBE7" s="80"/>
      <c r="LBF7" s="80"/>
      <c r="LBG7" s="80"/>
      <c r="LBH7" s="80"/>
      <c r="LBI7" s="80"/>
      <c r="LBJ7" s="80"/>
      <c r="LBK7" s="80"/>
      <c r="LBL7" s="80"/>
      <c r="LBM7" s="80"/>
      <c r="LBN7" s="80"/>
      <c r="LBO7" s="80"/>
      <c r="LBP7" s="80"/>
      <c r="LBQ7" s="80"/>
      <c r="LBR7" s="80"/>
      <c r="LBS7" s="80"/>
      <c r="LBT7" s="80"/>
      <c r="LBU7" s="80"/>
      <c r="LBV7" s="80"/>
      <c r="LBW7" s="80"/>
      <c r="LBX7" s="80"/>
      <c r="LBY7" s="80"/>
      <c r="LBZ7" s="80"/>
      <c r="LCA7" s="80"/>
      <c r="LCB7" s="80"/>
      <c r="LCC7" s="80"/>
      <c r="LCD7" s="80"/>
      <c r="LCE7" s="80"/>
      <c r="LCF7" s="80"/>
      <c r="LCG7" s="80"/>
      <c r="LCH7" s="80"/>
      <c r="LCI7" s="80"/>
      <c r="LCJ7" s="80"/>
      <c r="LCK7" s="80"/>
      <c r="LCL7" s="80"/>
      <c r="LCM7" s="80"/>
      <c r="LCN7" s="80"/>
      <c r="LCO7" s="80"/>
      <c r="LCP7" s="80"/>
      <c r="LCQ7" s="80"/>
      <c r="LCR7" s="80"/>
      <c r="LCS7" s="80"/>
      <c r="LCT7" s="80"/>
      <c r="LCU7" s="80"/>
      <c r="LCV7" s="80"/>
      <c r="LCW7" s="80"/>
      <c r="LCX7" s="80"/>
      <c r="LCY7" s="80"/>
      <c r="LCZ7" s="80"/>
      <c r="LDA7" s="80"/>
      <c r="LDB7" s="80"/>
      <c r="LDC7" s="80"/>
      <c r="LDD7" s="80"/>
      <c r="LDE7" s="80"/>
      <c r="LDF7" s="80"/>
      <c r="LDG7" s="80"/>
      <c r="LDH7" s="80"/>
      <c r="LDI7" s="80"/>
      <c r="LDJ7" s="80"/>
      <c r="LDK7" s="80"/>
      <c r="LDL7" s="80"/>
      <c r="LDM7" s="80"/>
      <c r="LDN7" s="80"/>
      <c r="LDO7" s="80"/>
      <c r="LDP7" s="80"/>
      <c r="LDQ7" s="80"/>
      <c r="LDR7" s="80"/>
      <c r="LDS7" s="80"/>
      <c r="LDT7" s="80"/>
      <c r="LDU7" s="80"/>
      <c r="LDV7" s="80"/>
      <c r="LDW7" s="80"/>
      <c r="LDX7" s="80"/>
      <c r="LDY7" s="80"/>
      <c r="LDZ7" s="80"/>
      <c r="LEA7" s="80"/>
      <c r="LEB7" s="80"/>
      <c r="LEC7" s="80"/>
      <c r="LED7" s="80"/>
      <c r="LEE7" s="80"/>
      <c r="LEF7" s="80"/>
      <c r="LEG7" s="80"/>
      <c r="LEH7" s="80"/>
      <c r="LEI7" s="80"/>
      <c r="LEJ7" s="80"/>
      <c r="LEK7" s="80"/>
      <c r="LEL7" s="80"/>
      <c r="LEM7" s="80"/>
      <c r="LEN7" s="80"/>
      <c r="LEO7" s="80"/>
      <c r="LEP7" s="80"/>
      <c r="LEQ7" s="80"/>
      <c r="LER7" s="80"/>
      <c r="LES7" s="80"/>
      <c r="LET7" s="80"/>
      <c r="LEU7" s="80"/>
      <c r="LEV7" s="80"/>
      <c r="LEW7" s="80"/>
      <c r="LEX7" s="80"/>
      <c r="LEY7" s="80"/>
      <c r="LEZ7" s="80"/>
      <c r="LFA7" s="80"/>
      <c r="LFB7" s="80"/>
      <c r="LFC7" s="80"/>
      <c r="LFD7" s="80"/>
      <c r="LFE7" s="80"/>
      <c r="LFF7" s="80"/>
      <c r="LFG7" s="80"/>
      <c r="LFH7" s="80"/>
      <c r="LFI7" s="80"/>
      <c r="LFJ7" s="80"/>
      <c r="LFK7" s="80"/>
      <c r="LFL7" s="80"/>
      <c r="LFM7" s="80"/>
      <c r="LFN7" s="80"/>
      <c r="LFO7" s="80"/>
      <c r="LFP7" s="80"/>
      <c r="LFQ7" s="80"/>
      <c r="LFR7" s="80"/>
      <c r="LFS7" s="80"/>
      <c r="LFT7" s="80"/>
      <c r="LFU7" s="80"/>
      <c r="LFV7" s="80"/>
      <c r="LFW7" s="80"/>
      <c r="LFX7" s="80"/>
      <c r="LFY7" s="80"/>
      <c r="LFZ7" s="80"/>
      <c r="LGA7" s="80"/>
      <c r="LGB7" s="80"/>
      <c r="LGC7" s="80"/>
      <c r="LGD7" s="80"/>
      <c r="LGE7" s="80"/>
      <c r="LGF7" s="80"/>
      <c r="LGG7" s="80"/>
      <c r="LGH7" s="80"/>
      <c r="LGI7" s="80"/>
      <c r="LGJ7" s="80"/>
      <c r="LGK7" s="80"/>
      <c r="LGL7" s="80"/>
      <c r="LGM7" s="80"/>
      <c r="LGN7" s="80"/>
      <c r="LGO7" s="80"/>
      <c r="LGP7" s="80"/>
      <c r="LGQ7" s="80"/>
      <c r="LGR7" s="80"/>
      <c r="LGS7" s="80"/>
      <c r="LGT7" s="80"/>
      <c r="LGU7" s="80"/>
      <c r="LGV7" s="80"/>
      <c r="LGW7" s="80"/>
      <c r="LGX7" s="80"/>
      <c r="LGY7" s="80"/>
      <c r="LGZ7" s="80"/>
      <c r="LHA7" s="80"/>
      <c r="LHB7" s="80"/>
      <c r="LHC7" s="80"/>
      <c r="LHD7" s="80"/>
      <c r="LHE7" s="80"/>
      <c r="LHF7" s="80"/>
      <c r="LHG7" s="80"/>
      <c r="LHH7" s="80"/>
      <c r="LHI7" s="80"/>
      <c r="LHJ7" s="80"/>
      <c r="LHK7" s="80"/>
      <c r="LHL7" s="80"/>
      <c r="LHM7" s="80"/>
      <c r="LHN7" s="80"/>
      <c r="LHO7" s="80"/>
      <c r="LHP7" s="80"/>
      <c r="LHQ7" s="80"/>
      <c r="LHR7" s="80"/>
      <c r="LHS7" s="80"/>
      <c r="LHT7" s="80"/>
      <c r="LHU7" s="80"/>
      <c r="LHV7" s="80"/>
      <c r="LHW7" s="80"/>
      <c r="LHX7" s="80"/>
      <c r="LHY7" s="80"/>
      <c r="LHZ7" s="80"/>
      <c r="LIA7" s="80"/>
      <c r="LIB7" s="80"/>
      <c r="LIC7" s="80"/>
      <c r="LID7" s="80"/>
      <c r="LIE7" s="80"/>
      <c r="LIF7" s="80"/>
      <c r="LIG7" s="80"/>
      <c r="LIH7" s="80"/>
      <c r="LII7" s="80"/>
      <c r="LIJ7" s="80"/>
      <c r="LIK7" s="80"/>
      <c r="LIL7" s="80"/>
      <c r="LIM7" s="80"/>
      <c r="LIN7" s="80"/>
      <c r="LIO7" s="80"/>
      <c r="LIP7" s="80"/>
      <c r="LIQ7" s="80"/>
      <c r="LIR7" s="80"/>
      <c r="LIS7" s="80"/>
      <c r="LIT7" s="80"/>
      <c r="LIU7" s="80"/>
      <c r="LIV7" s="80"/>
      <c r="LIW7" s="80"/>
      <c r="LIX7" s="80"/>
      <c r="LIY7" s="80"/>
      <c r="LIZ7" s="80"/>
      <c r="LJA7" s="80"/>
      <c r="LJB7" s="80"/>
      <c r="LJC7" s="80"/>
      <c r="LJD7" s="80"/>
      <c r="LJE7" s="80"/>
      <c r="LJF7" s="80"/>
      <c r="LJG7" s="80"/>
      <c r="LJH7" s="80"/>
      <c r="LJI7" s="80"/>
      <c r="LJJ7" s="80"/>
      <c r="LJK7" s="80"/>
      <c r="LJL7" s="80"/>
      <c r="LJM7" s="80"/>
      <c r="LJN7" s="80"/>
      <c r="LJO7" s="80"/>
      <c r="LJP7" s="80"/>
      <c r="LJQ7" s="80"/>
      <c r="LJR7" s="80"/>
      <c r="LJS7" s="80"/>
      <c r="LJT7" s="80"/>
      <c r="LJU7" s="80"/>
      <c r="LJV7" s="80"/>
      <c r="LJW7" s="80"/>
      <c r="LJX7" s="80"/>
      <c r="LJY7" s="80"/>
      <c r="LJZ7" s="80"/>
      <c r="LKA7" s="80"/>
      <c r="LKB7" s="80"/>
      <c r="LKC7" s="80"/>
      <c r="LKD7" s="80"/>
      <c r="LKE7" s="80"/>
      <c r="LKF7" s="80"/>
      <c r="LKG7" s="80"/>
      <c r="LKH7" s="80"/>
      <c r="LKI7" s="80"/>
      <c r="LKJ7" s="80"/>
      <c r="LKK7" s="80"/>
      <c r="LKL7" s="80"/>
      <c r="LKM7" s="80"/>
      <c r="LKN7" s="80"/>
      <c r="LKO7" s="80"/>
      <c r="LKP7" s="80"/>
      <c r="LKQ7" s="80"/>
      <c r="LKR7" s="80"/>
      <c r="LKS7" s="80"/>
      <c r="LKT7" s="80"/>
      <c r="LKU7" s="80"/>
      <c r="LKV7" s="80"/>
      <c r="LKW7" s="80"/>
      <c r="LKX7" s="80"/>
      <c r="LKY7" s="80"/>
      <c r="LKZ7" s="80"/>
      <c r="LLA7" s="80"/>
      <c r="LLB7" s="80"/>
      <c r="LLC7" s="80"/>
      <c r="LLD7" s="80"/>
      <c r="LLE7" s="80"/>
      <c r="LLF7" s="80"/>
      <c r="LLG7" s="80"/>
      <c r="LLH7" s="80"/>
      <c r="LLI7" s="80"/>
      <c r="LLJ7" s="80"/>
      <c r="LLK7" s="80"/>
      <c r="LLL7" s="80"/>
      <c r="LLM7" s="80"/>
      <c r="LLN7" s="80"/>
      <c r="LLO7" s="80"/>
      <c r="LLP7" s="80"/>
      <c r="LLQ7" s="80"/>
      <c r="LLR7" s="80"/>
      <c r="LLS7" s="80"/>
      <c r="LLT7" s="80"/>
      <c r="LLU7" s="80"/>
      <c r="LLV7" s="80"/>
      <c r="LLW7" s="80"/>
      <c r="LLX7" s="80"/>
      <c r="LLY7" s="80"/>
      <c r="LLZ7" s="80"/>
      <c r="LMA7" s="80"/>
      <c r="LMB7" s="80"/>
      <c r="LMC7" s="80"/>
      <c r="LMD7" s="80"/>
      <c r="LME7" s="80"/>
      <c r="LMF7" s="80"/>
      <c r="LMG7" s="80"/>
      <c r="LMH7" s="80"/>
      <c r="LMI7" s="80"/>
      <c r="LMJ7" s="80"/>
      <c r="LMK7" s="80"/>
      <c r="LML7" s="80"/>
      <c r="LMM7" s="80"/>
      <c r="LMN7" s="80"/>
      <c r="LMO7" s="80"/>
      <c r="LMP7" s="80"/>
      <c r="LMQ7" s="80"/>
      <c r="LMR7" s="80"/>
      <c r="LMS7" s="80"/>
      <c r="LMT7" s="80"/>
      <c r="LMU7" s="80"/>
      <c r="LMV7" s="80"/>
      <c r="LMW7" s="80"/>
      <c r="LMX7" s="80"/>
      <c r="LMY7" s="80"/>
      <c r="LMZ7" s="80"/>
      <c r="LNA7" s="80"/>
      <c r="LNB7" s="80"/>
      <c r="LNC7" s="80"/>
      <c r="LND7" s="80"/>
      <c r="LNE7" s="80"/>
      <c r="LNF7" s="80"/>
      <c r="LNG7" s="80"/>
      <c r="LNH7" s="80"/>
      <c r="LNI7" s="80"/>
      <c r="LNJ7" s="80"/>
      <c r="LNK7" s="80"/>
      <c r="LNL7" s="80"/>
      <c r="LNM7" s="80"/>
      <c r="LNN7" s="80"/>
      <c r="LNO7" s="80"/>
      <c r="LNP7" s="80"/>
      <c r="LNQ7" s="80"/>
      <c r="LNR7" s="80"/>
      <c r="LNS7" s="80"/>
      <c r="LNT7" s="80"/>
      <c r="LNU7" s="80"/>
      <c r="LNV7" s="80"/>
      <c r="LNW7" s="80"/>
      <c r="LNX7" s="80"/>
      <c r="LNY7" s="80"/>
      <c r="LNZ7" s="80"/>
      <c r="LOA7" s="80"/>
      <c r="LOB7" s="80"/>
      <c r="LOC7" s="80"/>
      <c r="LOD7" s="80"/>
      <c r="LOE7" s="80"/>
      <c r="LOF7" s="80"/>
      <c r="LOG7" s="80"/>
      <c r="LOH7" s="80"/>
      <c r="LOI7" s="80"/>
      <c r="LOJ7" s="80"/>
      <c r="LOK7" s="80"/>
      <c r="LOL7" s="80"/>
      <c r="LOM7" s="80"/>
      <c r="LON7" s="80"/>
      <c r="LOO7" s="80"/>
      <c r="LOP7" s="80"/>
      <c r="LOQ7" s="80"/>
      <c r="LOR7" s="80"/>
      <c r="LOS7" s="80"/>
      <c r="LOT7" s="80"/>
      <c r="LOU7" s="80"/>
      <c r="LOV7" s="80"/>
      <c r="LOW7" s="80"/>
      <c r="LOX7" s="80"/>
      <c r="LOY7" s="80"/>
      <c r="LOZ7" s="80"/>
      <c r="LPA7" s="80"/>
      <c r="LPB7" s="80"/>
      <c r="LPC7" s="80"/>
      <c r="LPD7" s="80"/>
      <c r="LPE7" s="80"/>
      <c r="LPF7" s="80"/>
      <c r="LPG7" s="80"/>
      <c r="LPH7" s="80"/>
      <c r="LPI7" s="80"/>
      <c r="LPJ7" s="80"/>
      <c r="LPK7" s="80"/>
      <c r="LPL7" s="80"/>
      <c r="LPM7" s="80"/>
      <c r="LPN7" s="80"/>
      <c r="LPO7" s="80"/>
      <c r="LPP7" s="80"/>
      <c r="LPQ7" s="80"/>
      <c r="LPR7" s="80"/>
      <c r="LPS7" s="80"/>
      <c r="LPT7" s="80"/>
      <c r="LPU7" s="80"/>
      <c r="LPV7" s="80"/>
      <c r="LPW7" s="80"/>
      <c r="LPX7" s="80"/>
      <c r="LPY7" s="80"/>
      <c r="LPZ7" s="80"/>
      <c r="LQA7" s="80"/>
      <c r="LQB7" s="80"/>
      <c r="LQC7" s="80"/>
      <c r="LQD7" s="80"/>
      <c r="LQE7" s="80"/>
      <c r="LQF7" s="80"/>
      <c r="LQG7" s="80"/>
      <c r="LQH7" s="80"/>
      <c r="LQI7" s="80"/>
      <c r="LQJ7" s="80"/>
      <c r="LQK7" s="80"/>
      <c r="LQL7" s="80"/>
      <c r="LQM7" s="80"/>
      <c r="LQN7" s="80"/>
      <c r="LQO7" s="80"/>
      <c r="LQP7" s="80"/>
      <c r="LQQ7" s="80"/>
      <c r="LQR7" s="80"/>
      <c r="LQS7" s="80"/>
      <c r="LQT7" s="80"/>
      <c r="LQU7" s="80"/>
      <c r="LQV7" s="80"/>
      <c r="LQW7" s="80"/>
      <c r="LQX7" s="80"/>
      <c r="LQY7" s="80"/>
      <c r="LQZ7" s="80"/>
      <c r="LRA7" s="80"/>
      <c r="LRB7" s="80"/>
      <c r="LRC7" s="80"/>
      <c r="LRD7" s="80"/>
      <c r="LRE7" s="80"/>
      <c r="LRF7" s="80"/>
      <c r="LRG7" s="80"/>
      <c r="LRH7" s="80"/>
      <c r="LRI7" s="80"/>
      <c r="LRJ7" s="80"/>
      <c r="LRK7" s="80"/>
      <c r="LRL7" s="80"/>
      <c r="LRM7" s="80"/>
      <c r="LRN7" s="80"/>
      <c r="LRO7" s="80"/>
      <c r="LRP7" s="80"/>
      <c r="LRQ7" s="80"/>
      <c r="LRR7" s="80"/>
      <c r="LRS7" s="80"/>
      <c r="LRT7" s="80"/>
      <c r="LRU7" s="80"/>
      <c r="LRV7" s="80"/>
      <c r="LRW7" s="80"/>
      <c r="LRX7" s="80"/>
      <c r="LRY7" s="80"/>
      <c r="LRZ7" s="80"/>
      <c r="LSA7" s="80"/>
      <c r="LSB7" s="80"/>
      <c r="LSC7" s="80"/>
      <c r="LSD7" s="80"/>
      <c r="LSE7" s="80"/>
      <c r="LSF7" s="80"/>
      <c r="LSG7" s="80"/>
      <c r="LSH7" s="80"/>
      <c r="LSI7" s="80"/>
      <c r="LSJ7" s="80"/>
      <c r="LSK7" s="80"/>
      <c r="LSL7" s="80"/>
      <c r="LSM7" s="80"/>
      <c r="LSN7" s="80"/>
      <c r="LSO7" s="80"/>
      <c r="LSP7" s="80"/>
      <c r="LSQ7" s="80"/>
      <c r="LSR7" s="80"/>
      <c r="LSS7" s="80"/>
      <c r="LST7" s="80"/>
      <c r="LSU7" s="80"/>
      <c r="LSV7" s="80"/>
      <c r="LSW7" s="80"/>
      <c r="LSX7" s="80"/>
      <c r="LSY7" s="80"/>
      <c r="LSZ7" s="80"/>
      <c r="LTA7" s="80"/>
      <c r="LTB7" s="80"/>
      <c r="LTC7" s="80"/>
      <c r="LTD7" s="80"/>
      <c r="LTE7" s="80"/>
      <c r="LTF7" s="80"/>
      <c r="LTG7" s="80"/>
      <c r="LTH7" s="80"/>
      <c r="LTI7" s="80"/>
      <c r="LTJ7" s="80"/>
      <c r="LTK7" s="80"/>
      <c r="LTL7" s="80"/>
      <c r="LTM7" s="80"/>
      <c r="LTN7" s="80"/>
      <c r="LTO7" s="80"/>
      <c r="LTP7" s="80"/>
      <c r="LTQ7" s="80"/>
      <c r="LTR7" s="80"/>
      <c r="LTS7" s="80"/>
      <c r="LTT7" s="80"/>
      <c r="LTU7" s="80"/>
      <c r="LTV7" s="80"/>
      <c r="LTW7" s="80"/>
      <c r="LTX7" s="80"/>
      <c r="LTY7" s="80"/>
      <c r="LTZ7" s="80"/>
      <c r="LUA7" s="80"/>
      <c r="LUB7" s="80"/>
      <c r="LUC7" s="80"/>
      <c r="LUD7" s="80"/>
      <c r="LUE7" s="80"/>
      <c r="LUF7" s="80"/>
      <c r="LUG7" s="80"/>
      <c r="LUH7" s="80"/>
      <c r="LUI7" s="80"/>
      <c r="LUJ7" s="80"/>
      <c r="LUK7" s="80"/>
      <c r="LUL7" s="80"/>
      <c r="LUM7" s="80"/>
      <c r="LUN7" s="80"/>
      <c r="LUO7" s="80"/>
      <c r="LUP7" s="80"/>
      <c r="LUQ7" s="80"/>
      <c r="LUR7" s="80"/>
      <c r="LUS7" s="80"/>
      <c r="LUT7" s="80"/>
      <c r="LUU7" s="80"/>
      <c r="LUV7" s="80"/>
      <c r="LUW7" s="80"/>
      <c r="LUX7" s="80"/>
      <c r="LUY7" s="80"/>
      <c r="LUZ7" s="80"/>
      <c r="LVA7" s="80"/>
      <c r="LVB7" s="80"/>
      <c r="LVC7" s="80"/>
      <c r="LVD7" s="80"/>
      <c r="LVE7" s="80"/>
      <c r="LVF7" s="80"/>
      <c r="LVG7" s="80"/>
      <c r="LVH7" s="80"/>
      <c r="LVI7" s="80"/>
      <c r="LVJ7" s="80"/>
      <c r="LVK7" s="80"/>
      <c r="LVL7" s="80"/>
      <c r="LVM7" s="80"/>
      <c r="LVN7" s="80"/>
      <c r="LVO7" s="80"/>
      <c r="LVP7" s="80"/>
      <c r="LVQ7" s="80"/>
      <c r="LVR7" s="80"/>
      <c r="LVS7" s="80"/>
      <c r="LVT7" s="80"/>
      <c r="LVU7" s="80"/>
      <c r="LVV7" s="80"/>
      <c r="LVW7" s="80"/>
      <c r="LVX7" s="80"/>
      <c r="LVY7" s="80"/>
      <c r="LVZ7" s="80"/>
      <c r="LWA7" s="80"/>
      <c r="LWB7" s="80"/>
      <c r="LWC7" s="80"/>
      <c r="LWD7" s="80"/>
      <c r="LWE7" s="80"/>
      <c r="LWF7" s="80"/>
      <c r="LWG7" s="80"/>
      <c r="LWH7" s="80"/>
      <c r="LWI7" s="80"/>
      <c r="LWJ7" s="80"/>
      <c r="LWK7" s="80"/>
      <c r="LWL7" s="80"/>
      <c r="LWM7" s="80"/>
      <c r="LWN7" s="80"/>
      <c r="LWO7" s="80"/>
      <c r="LWP7" s="80"/>
      <c r="LWQ7" s="80"/>
      <c r="LWR7" s="80"/>
      <c r="LWS7" s="80"/>
      <c r="LWT7" s="80"/>
      <c r="LWU7" s="80"/>
      <c r="LWV7" s="80"/>
      <c r="LWW7" s="80"/>
      <c r="LWX7" s="80"/>
      <c r="LWY7" s="80"/>
      <c r="LWZ7" s="80"/>
      <c r="LXA7" s="80"/>
      <c r="LXB7" s="80"/>
      <c r="LXC7" s="80"/>
      <c r="LXD7" s="80"/>
      <c r="LXE7" s="80"/>
      <c r="LXF7" s="80"/>
      <c r="LXG7" s="80"/>
      <c r="LXH7" s="80"/>
      <c r="LXI7" s="80"/>
      <c r="LXJ7" s="80"/>
      <c r="LXK7" s="80"/>
      <c r="LXL7" s="80"/>
      <c r="LXM7" s="80"/>
      <c r="LXN7" s="80"/>
      <c r="LXO7" s="80"/>
      <c r="LXP7" s="80"/>
      <c r="LXQ7" s="80"/>
      <c r="LXR7" s="80"/>
      <c r="LXS7" s="80"/>
      <c r="LXT7" s="80"/>
      <c r="LXU7" s="80"/>
      <c r="LXV7" s="80"/>
      <c r="LXW7" s="80"/>
      <c r="LXX7" s="80"/>
      <c r="LXY7" s="80"/>
      <c r="LXZ7" s="80"/>
      <c r="LYA7" s="80"/>
      <c r="LYB7" s="80"/>
      <c r="LYC7" s="80"/>
      <c r="LYD7" s="80"/>
      <c r="LYE7" s="80"/>
      <c r="LYF7" s="80"/>
      <c r="LYG7" s="80"/>
      <c r="LYH7" s="80"/>
      <c r="LYI7" s="80"/>
      <c r="LYJ7" s="80"/>
      <c r="LYK7" s="80"/>
      <c r="LYL7" s="80"/>
      <c r="LYM7" s="80"/>
      <c r="LYN7" s="80"/>
      <c r="LYO7" s="80"/>
      <c r="LYP7" s="80"/>
      <c r="LYQ7" s="80"/>
      <c r="LYR7" s="80"/>
      <c r="LYS7" s="80"/>
      <c r="LYT7" s="80"/>
      <c r="LYU7" s="80"/>
      <c r="LYV7" s="80"/>
      <c r="LYW7" s="80"/>
      <c r="LYX7" s="80"/>
      <c r="LYY7" s="80"/>
      <c r="LYZ7" s="80"/>
      <c r="LZA7" s="80"/>
      <c r="LZB7" s="80"/>
      <c r="LZC7" s="80"/>
      <c r="LZD7" s="80"/>
      <c r="LZE7" s="80"/>
      <c r="LZF7" s="80"/>
      <c r="LZG7" s="80"/>
      <c r="LZH7" s="80"/>
      <c r="LZI7" s="80"/>
      <c r="LZJ7" s="80"/>
      <c r="LZK7" s="80"/>
      <c r="LZL7" s="80"/>
      <c r="LZM7" s="80"/>
      <c r="LZN7" s="80"/>
      <c r="LZO7" s="80"/>
      <c r="LZP7" s="80"/>
      <c r="LZQ7" s="80"/>
      <c r="LZR7" s="80"/>
      <c r="LZS7" s="80"/>
      <c r="LZT7" s="80"/>
      <c r="LZU7" s="80"/>
      <c r="LZV7" s="80"/>
      <c r="LZW7" s="80"/>
      <c r="LZX7" s="80"/>
      <c r="LZY7" s="80"/>
      <c r="LZZ7" s="80"/>
      <c r="MAA7" s="80"/>
      <c r="MAB7" s="80"/>
      <c r="MAC7" s="80"/>
      <c r="MAD7" s="80"/>
      <c r="MAE7" s="80"/>
      <c r="MAF7" s="80"/>
      <c r="MAG7" s="80"/>
      <c r="MAH7" s="80"/>
      <c r="MAI7" s="80"/>
      <c r="MAJ7" s="80"/>
      <c r="MAK7" s="80"/>
      <c r="MAL7" s="80"/>
      <c r="MAM7" s="80"/>
      <c r="MAN7" s="80"/>
      <c r="MAO7" s="80"/>
      <c r="MAP7" s="80"/>
      <c r="MAQ7" s="80"/>
      <c r="MAR7" s="80"/>
      <c r="MAS7" s="80"/>
      <c r="MAT7" s="80"/>
      <c r="MAU7" s="80"/>
      <c r="MAV7" s="80"/>
      <c r="MAW7" s="80"/>
      <c r="MAX7" s="80"/>
      <c r="MAY7" s="80"/>
      <c r="MAZ7" s="80"/>
      <c r="MBA7" s="80"/>
      <c r="MBB7" s="80"/>
      <c r="MBC7" s="80"/>
      <c r="MBD7" s="80"/>
      <c r="MBE7" s="80"/>
      <c r="MBF7" s="80"/>
      <c r="MBG7" s="80"/>
      <c r="MBH7" s="80"/>
      <c r="MBI7" s="80"/>
      <c r="MBJ7" s="80"/>
      <c r="MBK7" s="80"/>
      <c r="MBL7" s="80"/>
      <c r="MBM7" s="80"/>
      <c r="MBN7" s="80"/>
      <c r="MBO7" s="80"/>
      <c r="MBP7" s="80"/>
      <c r="MBQ7" s="80"/>
      <c r="MBR7" s="80"/>
      <c r="MBS7" s="80"/>
      <c r="MBT7" s="80"/>
      <c r="MBU7" s="80"/>
      <c r="MBV7" s="80"/>
      <c r="MBW7" s="80"/>
      <c r="MBX7" s="80"/>
      <c r="MBY7" s="80"/>
      <c r="MBZ7" s="80"/>
      <c r="MCA7" s="80"/>
      <c r="MCB7" s="80"/>
      <c r="MCC7" s="80"/>
      <c r="MCD7" s="80"/>
      <c r="MCE7" s="80"/>
      <c r="MCF7" s="80"/>
      <c r="MCG7" s="80"/>
      <c r="MCH7" s="80"/>
      <c r="MCI7" s="80"/>
      <c r="MCJ7" s="80"/>
      <c r="MCK7" s="80"/>
      <c r="MCL7" s="80"/>
      <c r="MCM7" s="80"/>
      <c r="MCN7" s="80"/>
      <c r="MCO7" s="80"/>
      <c r="MCP7" s="80"/>
      <c r="MCQ7" s="80"/>
      <c r="MCR7" s="80"/>
      <c r="MCS7" s="80"/>
      <c r="MCT7" s="80"/>
      <c r="MCU7" s="80"/>
      <c r="MCV7" s="80"/>
      <c r="MCW7" s="80"/>
      <c r="MCX7" s="80"/>
      <c r="MCY7" s="80"/>
      <c r="MCZ7" s="80"/>
      <c r="MDA7" s="80"/>
      <c r="MDB7" s="80"/>
      <c r="MDC7" s="80"/>
      <c r="MDD7" s="80"/>
      <c r="MDE7" s="80"/>
      <c r="MDF7" s="80"/>
      <c r="MDG7" s="80"/>
      <c r="MDH7" s="80"/>
      <c r="MDI7" s="80"/>
      <c r="MDJ7" s="80"/>
      <c r="MDK7" s="80"/>
      <c r="MDL7" s="80"/>
      <c r="MDM7" s="80"/>
      <c r="MDN7" s="80"/>
      <c r="MDO7" s="80"/>
      <c r="MDP7" s="80"/>
      <c r="MDQ7" s="80"/>
      <c r="MDR7" s="80"/>
      <c r="MDS7" s="80"/>
      <c r="MDT7" s="80"/>
      <c r="MDU7" s="80"/>
      <c r="MDV7" s="80"/>
      <c r="MDW7" s="80"/>
      <c r="MDX7" s="80"/>
      <c r="MDY7" s="80"/>
      <c r="MDZ7" s="80"/>
      <c r="MEA7" s="80"/>
      <c r="MEB7" s="80"/>
      <c r="MEC7" s="80"/>
      <c r="MED7" s="80"/>
      <c r="MEE7" s="80"/>
      <c r="MEF7" s="80"/>
      <c r="MEG7" s="80"/>
      <c r="MEH7" s="80"/>
      <c r="MEI7" s="80"/>
      <c r="MEJ7" s="80"/>
      <c r="MEK7" s="80"/>
      <c r="MEL7" s="80"/>
      <c r="MEM7" s="80"/>
      <c r="MEN7" s="80"/>
      <c r="MEO7" s="80"/>
      <c r="MEP7" s="80"/>
      <c r="MEQ7" s="80"/>
      <c r="MER7" s="80"/>
      <c r="MES7" s="80"/>
      <c r="MET7" s="80"/>
      <c r="MEU7" s="80"/>
      <c r="MEV7" s="80"/>
      <c r="MEW7" s="80"/>
      <c r="MEX7" s="80"/>
      <c r="MEY7" s="80"/>
      <c r="MEZ7" s="80"/>
      <c r="MFA7" s="80"/>
      <c r="MFB7" s="80"/>
      <c r="MFC7" s="80"/>
      <c r="MFD7" s="80"/>
      <c r="MFE7" s="80"/>
      <c r="MFF7" s="80"/>
      <c r="MFG7" s="80"/>
      <c r="MFH7" s="80"/>
      <c r="MFI7" s="80"/>
      <c r="MFJ7" s="80"/>
      <c r="MFK7" s="80"/>
      <c r="MFL7" s="80"/>
      <c r="MFM7" s="80"/>
      <c r="MFN7" s="80"/>
      <c r="MFO7" s="80"/>
      <c r="MFP7" s="80"/>
      <c r="MFQ7" s="80"/>
      <c r="MFR7" s="80"/>
      <c r="MFS7" s="80"/>
      <c r="MFT7" s="80"/>
      <c r="MFU7" s="80"/>
      <c r="MFV7" s="80"/>
      <c r="MFW7" s="80"/>
      <c r="MFX7" s="80"/>
      <c r="MFY7" s="80"/>
      <c r="MFZ7" s="80"/>
      <c r="MGA7" s="80"/>
      <c r="MGB7" s="80"/>
      <c r="MGC7" s="80"/>
      <c r="MGD7" s="80"/>
      <c r="MGE7" s="80"/>
      <c r="MGF7" s="80"/>
      <c r="MGG7" s="80"/>
      <c r="MGH7" s="80"/>
      <c r="MGI7" s="80"/>
      <c r="MGJ7" s="80"/>
      <c r="MGK7" s="80"/>
      <c r="MGL7" s="80"/>
      <c r="MGM7" s="80"/>
      <c r="MGN7" s="80"/>
      <c r="MGO7" s="80"/>
      <c r="MGP7" s="80"/>
      <c r="MGQ7" s="80"/>
      <c r="MGR7" s="80"/>
      <c r="MGS7" s="80"/>
      <c r="MGT7" s="80"/>
      <c r="MGU7" s="80"/>
      <c r="MGV7" s="80"/>
      <c r="MGW7" s="80"/>
      <c r="MGX7" s="80"/>
      <c r="MGY7" s="80"/>
      <c r="MGZ7" s="80"/>
      <c r="MHA7" s="80"/>
      <c r="MHB7" s="80"/>
      <c r="MHC7" s="80"/>
      <c r="MHD7" s="80"/>
      <c r="MHE7" s="80"/>
      <c r="MHF7" s="80"/>
      <c r="MHG7" s="80"/>
      <c r="MHH7" s="80"/>
      <c r="MHI7" s="80"/>
      <c r="MHJ7" s="80"/>
      <c r="MHK7" s="80"/>
      <c r="MHL7" s="80"/>
      <c r="MHM7" s="80"/>
      <c r="MHN7" s="80"/>
      <c r="MHO7" s="80"/>
      <c r="MHP7" s="80"/>
      <c r="MHQ7" s="80"/>
      <c r="MHR7" s="80"/>
      <c r="MHS7" s="80"/>
      <c r="MHT7" s="80"/>
      <c r="MHU7" s="80"/>
      <c r="MHV7" s="80"/>
      <c r="MHW7" s="80"/>
      <c r="MHX7" s="80"/>
      <c r="MHY7" s="80"/>
      <c r="MHZ7" s="80"/>
      <c r="MIA7" s="80"/>
      <c r="MIB7" s="80"/>
      <c r="MIC7" s="80"/>
      <c r="MID7" s="80"/>
      <c r="MIE7" s="80"/>
      <c r="MIF7" s="80"/>
      <c r="MIG7" s="80"/>
      <c r="MIH7" s="80"/>
      <c r="MII7" s="80"/>
      <c r="MIJ7" s="80"/>
      <c r="MIK7" s="80"/>
      <c r="MIL7" s="80"/>
      <c r="MIM7" s="80"/>
      <c r="MIN7" s="80"/>
      <c r="MIO7" s="80"/>
      <c r="MIP7" s="80"/>
      <c r="MIQ7" s="80"/>
      <c r="MIR7" s="80"/>
      <c r="MIS7" s="80"/>
      <c r="MIT7" s="80"/>
      <c r="MIU7" s="80"/>
      <c r="MIV7" s="80"/>
      <c r="MIW7" s="80"/>
      <c r="MIX7" s="80"/>
      <c r="MIY7" s="80"/>
      <c r="MIZ7" s="80"/>
      <c r="MJA7" s="80"/>
      <c r="MJB7" s="80"/>
      <c r="MJC7" s="80"/>
      <c r="MJD7" s="80"/>
      <c r="MJE7" s="80"/>
      <c r="MJF7" s="80"/>
      <c r="MJG7" s="80"/>
      <c r="MJH7" s="80"/>
      <c r="MJI7" s="80"/>
      <c r="MJJ7" s="80"/>
      <c r="MJK7" s="80"/>
      <c r="MJL7" s="80"/>
      <c r="MJM7" s="80"/>
      <c r="MJN7" s="80"/>
      <c r="MJO7" s="80"/>
      <c r="MJP7" s="80"/>
      <c r="MJQ7" s="80"/>
      <c r="MJR7" s="80"/>
      <c r="MJS7" s="80"/>
      <c r="MJT7" s="80"/>
      <c r="MJU7" s="80"/>
      <c r="MJV7" s="80"/>
      <c r="MJW7" s="80"/>
      <c r="MJX7" s="80"/>
      <c r="MJY7" s="80"/>
      <c r="MJZ7" s="80"/>
      <c r="MKA7" s="80"/>
      <c r="MKB7" s="80"/>
      <c r="MKC7" s="80"/>
      <c r="MKD7" s="80"/>
      <c r="MKE7" s="80"/>
      <c r="MKF7" s="80"/>
      <c r="MKG7" s="80"/>
      <c r="MKH7" s="80"/>
      <c r="MKI7" s="80"/>
      <c r="MKJ7" s="80"/>
      <c r="MKK7" s="80"/>
      <c r="MKL7" s="80"/>
      <c r="MKM7" s="80"/>
      <c r="MKN7" s="80"/>
      <c r="MKO7" s="80"/>
      <c r="MKP7" s="80"/>
      <c r="MKQ7" s="80"/>
      <c r="MKR7" s="80"/>
      <c r="MKS7" s="80"/>
      <c r="MKT7" s="80"/>
      <c r="MKU7" s="80"/>
      <c r="MKV7" s="80"/>
      <c r="MKW7" s="80"/>
      <c r="MKX7" s="80"/>
      <c r="MKY7" s="80"/>
      <c r="MKZ7" s="80"/>
      <c r="MLA7" s="80"/>
      <c r="MLB7" s="80"/>
      <c r="MLC7" s="80"/>
      <c r="MLD7" s="80"/>
      <c r="MLE7" s="80"/>
      <c r="MLF7" s="80"/>
      <c r="MLG7" s="80"/>
      <c r="MLH7" s="80"/>
      <c r="MLI7" s="80"/>
      <c r="MLJ7" s="80"/>
      <c r="MLK7" s="80"/>
      <c r="MLL7" s="80"/>
      <c r="MLM7" s="80"/>
      <c r="MLN7" s="80"/>
      <c r="MLO7" s="80"/>
      <c r="MLP7" s="80"/>
      <c r="MLQ7" s="80"/>
      <c r="MLR7" s="80"/>
      <c r="MLS7" s="80"/>
      <c r="MLT7" s="80"/>
      <c r="MLU7" s="80"/>
      <c r="MLV7" s="80"/>
      <c r="MLW7" s="80"/>
      <c r="MLX7" s="80"/>
      <c r="MLY7" s="80"/>
      <c r="MLZ7" s="80"/>
      <c r="MMA7" s="80"/>
      <c r="MMB7" s="80"/>
      <c r="MMC7" s="80"/>
      <c r="MMD7" s="80"/>
      <c r="MME7" s="80"/>
      <c r="MMF7" s="80"/>
      <c r="MMG7" s="80"/>
      <c r="MMH7" s="80"/>
      <c r="MMI7" s="80"/>
      <c r="MMJ7" s="80"/>
      <c r="MMK7" s="80"/>
      <c r="MML7" s="80"/>
      <c r="MMM7" s="80"/>
      <c r="MMN7" s="80"/>
      <c r="MMO7" s="80"/>
      <c r="MMP7" s="80"/>
      <c r="MMQ7" s="80"/>
      <c r="MMR7" s="80"/>
      <c r="MMS7" s="80"/>
      <c r="MMT7" s="80"/>
      <c r="MMU7" s="80"/>
      <c r="MMV7" s="80"/>
      <c r="MMW7" s="80"/>
      <c r="MMX7" s="80"/>
      <c r="MMY7" s="80"/>
      <c r="MMZ7" s="80"/>
      <c r="MNA7" s="80"/>
      <c r="MNB7" s="80"/>
      <c r="MNC7" s="80"/>
      <c r="MND7" s="80"/>
      <c r="MNE7" s="80"/>
      <c r="MNF7" s="80"/>
      <c r="MNG7" s="80"/>
      <c r="MNH7" s="80"/>
      <c r="MNI7" s="80"/>
      <c r="MNJ7" s="80"/>
      <c r="MNK7" s="80"/>
      <c r="MNL7" s="80"/>
      <c r="MNM7" s="80"/>
      <c r="MNN7" s="80"/>
      <c r="MNO7" s="80"/>
      <c r="MNP7" s="80"/>
      <c r="MNQ7" s="80"/>
      <c r="MNR7" s="80"/>
      <c r="MNS7" s="80"/>
      <c r="MNT7" s="80"/>
      <c r="MNU7" s="80"/>
      <c r="MNV7" s="80"/>
      <c r="MNW7" s="80"/>
      <c r="MNX7" s="80"/>
      <c r="MNY7" s="80"/>
      <c r="MNZ7" s="80"/>
      <c r="MOA7" s="80"/>
      <c r="MOB7" s="80"/>
      <c r="MOC7" s="80"/>
      <c r="MOD7" s="80"/>
      <c r="MOE7" s="80"/>
      <c r="MOF7" s="80"/>
      <c r="MOG7" s="80"/>
      <c r="MOH7" s="80"/>
      <c r="MOI7" s="80"/>
      <c r="MOJ7" s="80"/>
      <c r="MOK7" s="80"/>
      <c r="MOL7" s="80"/>
      <c r="MOM7" s="80"/>
      <c r="MON7" s="80"/>
      <c r="MOO7" s="80"/>
      <c r="MOP7" s="80"/>
      <c r="MOQ7" s="80"/>
      <c r="MOR7" s="80"/>
      <c r="MOS7" s="80"/>
      <c r="MOT7" s="80"/>
      <c r="MOU7" s="80"/>
      <c r="MOV7" s="80"/>
      <c r="MOW7" s="80"/>
      <c r="MOX7" s="80"/>
      <c r="MOY7" s="80"/>
      <c r="MOZ7" s="80"/>
      <c r="MPA7" s="80"/>
      <c r="MPB7" s="80"/>
      <c r="MPC7" s="80"/>
      <c r="MPD7" s="80"/>
      <c r="MPE7" s="80"/>
      <c r="MPF7" s="80"/>
      <c r="MPG7" s="80"/>
      <c r="MPH7" s="80"/>
      <c r="MPI7" s="80"/>
      <c r="MPJ7" s="80"/>
      <c r="MPK7" s="80"/>
      <c r="MPL7" s="80"/>
      <c r="MPM7" s="80"/>
      <c r="MPN7" s="80"/>
      <c r="MPO7" s="80"/>
      <c r="MPP7" s="80"/>
      <c r="MPQ7" s="80"/>
      <c r="MPR7" s="80"/>
      <c r="MPS7" s="80"/>
      <c r="MPT7" s="80"/>
      <c r="MPU7" s="80"/>
      <c r="MPV7" s="80"/>
      <c r="MPW7" s="80"/>
      <c r="MPX7" s="80"/>
      <c r="MPY7" s="80"/>
      <c r="MPZ7" s="80"/>
      <c r="MQA7" s="80"/>
      <c r="MQB7" s="80"/>
      <c r="MQC7" s="80"/>
      <c r="MQD7" s="80"/>
      <c r="MQE7" s="80"/>
      <c r="MQF7" s="80"/>
      <c r="MQG7" s="80"/>
      <c r="MQH7" s="80"/>
      <c r="MQI7" s="80"/>
      <c r="MQJ7" s="80"/>
      <c r="MQK7" s="80"/>
      <c r="MQL7" s="80"/>
      <c r="MQM7" s="80"/>
      <c r="MQN7" s="80"/>
      <c r="MQO7" s="80"/>
      <c r="MQP7" s="80"/>
      <c r="MQQ7" s="80"/>
      <c r="MQR7" s="80"/>
      <c r="MQS7" s="80"/>
      <c r="MQT7" s="80"/>
      <c r="MQU7" s="80"/>
      <c r="MQV7" s="80"/>
      <c r="MQW7" s="80"/>
      <c r="MQX7" s="80"/>
      <c r="MQY7" s="80"/>
      <c r="MQZ7" s="80"/>
      <c r="MRA7" s="80"/>
      <c r="MRB7" s="80"/>
      <c r="MRC7" s="80"/>
      <c r="MRD7" s="80"/>
      <c r="MRE7" s="80"/>
      <c r="MRF7" s="80"/>
      <c r="MRG7" s="80"/>
      <c r="MRH7" s="80"/>
      <c r="MRI7" s="80"/>
      <c r="MRJ7" s="80"/>
      <c r="MRK7" s="80"/>
      <c r="MRL7" s="80"/>
      <c r="MRM7" s="80"/>
      <c r="MRN7" s="80"/>
      <c r="MRO7" s="80"/>
      <c r="MRP7" s="80"/>
      <c r="MRQ7" s="80"/>
      <c r="MRR7" s="80"/>
      <c r="MRS7" s="80"/>
      <c r="MRT7" s="80"/>
      <c r="MRU7" s="80"/>
      <c r="MRV7" s="80"/>
      <c r="MRW7" s="80"/>
      <c r="MRX7" s="80"/>
      <c r="MRY7" s="80"/>
      <c r="MRZ7" s="80"/>
      <c r="MSA7" s="80"/>
      <c r="MSB7" s="80"/>
      <c r="MSC7" s="80"/>
      <c r="MSD7" s="80"/>
      <c r="MSE7" s="80"/>
      <c r="MSF7" s="80"/>
      <c r="MSG7" s="80"/>
      <c r="MSH7" s="80"/>
      <c r="MSI7" s="80"/>
      <c r="MSJ7" s="80"/>
      <c r="MSK7" s="80"/>
      <c r="MSL7" s="80"/>
      <c r="MSM7" s="80"/>
      <c r="MSN7" s="80"/>
      <c r="MSO7" s="80"/>
      <c r="MSP7" s="80"/>
      <c r="MSQ7" s="80"/>
      <c r="MSR7" s="80"/>
      <c r="MSS7" s="80"/>
      <c r="MST7" s="80"/>
      <c r="MSU7" s="80"/>
      <c r="MSV7" s="80"/>
      <c r="MSW7" s="80"/>
      <c r="MSX7" s="80"/>
      <c r="MSY7" s="80"/>
      <c r="MSZ7" s="80"/>
      <c r="MTA7" s="80"/>
      <c r="MTB7" s="80"/>
      <c r="MTC7" s="80"/>
      <c r="MTD7" s="80"/>
      <c r="MTE7" s="80"/>
      <c r="MTF7" s="80"/>
      <c r="MTG7" s="80"/>
      <c r="MTH7" s="80"/>
      <c r="MTI7" s="80"/>
      <c r="MTJ7" s="80"/>
      <c r="MTK7" s="80"/>
      <c r="MTL7" s="80"/>
      <c r="MTM7" s="80"/>
      <c r="MTN7" s="80"/>
      <c r="MTO7" s="80"/>
      <c r="MTP7" s="80"/>
      <c r="MTQ7" s="80"/>
      <c r="MTR7" s="80"/>
      <c r="MTS7" s="80"/>
      <c r="MTT7" s="80"/>
      <c r="MTU7" s="80"/>
      <c r="MTV7" s="80"/>
      <c r="MTW7" s="80"/>
      <c r="MTX7" s="80"/>
      <c r="MTY7" s="80"/>
      <c r="MTZ7" s="80"/>
      <c r="MUA7" s="80"/>
      <c r="MUB7" s="80"/>
      <c r="MUC7" s="80"/>
      <c r="MUD7" s="80"/>
      <c r="MUE7" s="80"/>
      <c r="MUF7" s="80"/>
      <c r="MUG7" s="80"/>
      <c r="MUH7" s="80"/>
      <c r="MUI7" s="80"/>
      <c r="MUJ7" s="80"/>
      <c r="MUK7" s="80"/>
      <c r="MUL7" s="80"/>
      <c r="MUM7" s="80"/>
      <c r="MUN7" s="80"/>
      <c r="MUO7" s="80"/>
      <c r="MUP7" s="80"/>
      <c r="MUQ7" s="80"/>
      <c r="MUR7" s="80"/>
      <c r="MUS7" s="80"/>
      <c r="MUT7" s="80"/>
      <c r="MUU7" s="80"/>
      <c r="MUV7" s="80"/>
      <c r="MUW7" s="80"/>
      <c r="MUX7" s="80"/>
      <c r="MUY7" s="80"/>
      <c r="MUZ7" s="80"/>
      <c r="MVA7" s="80"/>
      <c r="MVB7" s="80"/>
      <c r="MVC7" s="80"/>
      <c r="MVD7" s="80"/>
      <c r="MVE7" s="80"/>
      <c r="MVF7" s="80"/>
      <c r="MVG7" s="80"/>
      <c r="MVH7" s="80"/>
      <c r="MVI7" s="80"/>
      <c r="MVJ7" s="80"/>
      <c r="MVK7" s="80"/>
      <c r="MVL7" s="80"/>
      <c r="MVM7" s="80"/>
      <c r="MVN7" s="80"/>
      <c r="MVO7" s="80"/>
      <c r="MVP7" s="80"/>
      <c r="MVQ7" s="80"/>
      <c r="MVR7" s="80"/>
      <c r="MVS7" s="80"/>
      <c r="MVT7" s="80"/>
      <c r="MVU7" s="80"/>
      <c r="MVV7" s="80"/>
      <c r="MVW7" s="80"/>
      <c r="MVX7" s="80"/>
      <c r="MVY7" s="80"/>
      <c r="MVZ7" s="80"/>
      <c r="MWA7" s="80"/>
      <c r="MWB7" s="80"/>
      <c r="MWC7" s="80"/>
      <c r="MWD7" s="80"/>
      <c r="MWE7" s="80"/>
      <c r="MWF7" s="80"/>
      <c r="MWG7" s="80"/>
      <c r="MWH7" s="80"/>
      <c r="MWI7" s="80"/>
      <c r="MWJ7" s="80"/>
      <c r="MWK7" s="80"/>
      <c r="MWL7" s="80"/>
      <c r="MWM7" s="80"/>
      <c r="MWN7" s="80"/>
      <c r="MWO7" s="80"/>
      <c r="MWP7" s="80"/>
      <c r="MWQ7" s="80"/>
      <c r="MWR7" s="80"/>
      <c r="MWS7" s="80"/>
      <c r="MWT7" s="80"/>
      <c r="MWU7" s="80"/>
      <c r="MWV7" s="80"/>
      <c r="MWW7" s="80"/>
      <c r="MWX7" s="80"/>
      <c r="MWY7" s="80"/>
      <c r="MWZ7" s="80"/>
      <c r="MXA7" s="80"/>
      <c r="MXB7" s="80"/>
      <c r="MXC7" s="80"/>
      <c r="MXD7" s="80"/>
      <c r="MXE7" s="80"/>
      <c r="MXF7" s="80"/>
      <c r="MXG7" s="80"/>
      <c r="MXH7" s="80"/>
      <c r="MXI7" s="80"/>
      <c r="MXJ7" s="80"/>
      <c r="MXK7" s="80"/>
      <c r="MXL7" s="80"/>
      <c r="MXM7" s="80"/>
      <c r="MXN7" s="80"/>
      <c r="MXO7" s="80"/>
      <c r="MXP7" s="80"/>
      <c r="MXQ7" s="80"/>
      <c r="MXR7" s="80"/>
      <c r="MXS7" s="80"/>
      <c r="MXT7" s="80"/>
      <c r="MXU7" s="80"/>
      <c r="MXV7" s="80"/>
      <c r="MXW7" s="80"/>
      <c r="MXX7" s="80"/>
      <c r="MXY7" s="80"/>
      <c r="MXZ7" s="80"/>
      <c r="MYA7" s="80"/>
      <c r="MYB7" s="80"/>
      <c r="MYC7" s="80"/>
      <c r="MYD7" s="80"/>
      <c r="MYE7" s="80"/>
      <c r="MYF7" s="80"/>
      <c r="MYG7" s="80"/>
      <c r="MYH7" s="80"/>
      <c r="MYI7" s="80"/>
      <c r="MYJ7" s="80"/>
      <c r="MYK7" s="80"/>
      <c r="MYL7" s="80"/>
      <c r="MYM7" s="80"/>
      <c r="MYN7" s="80"/>
      <c r="MYO7" s="80"/>
      <c r="MYP7" s="80"/>
      <c r="MYQ7" s="80"/>
      <c r="MYR7" s="80"/>
      <c r="MYS7" s="80"/>
      <c r="MYT7" s="80"/>
      <c r="MYU7" s="80"/>
      <c r="MYV7" s="80"/>
      <c r="MYW7" s="80"/>
      <c r="MYX7" s="80"/>
      <c r="MYY7" s="80"/>
      <c r="MYZ7" s="80"/>
      <c r="MZA7" s="80"/>
      <c r="MZB7" s="80"/>
      <c r="MZC7" s="80"/>
      <c r="MZD7" s="80"/>
      <c r="MZE7" s="80"/>
      <c r="MZF7" s="80"/>
      <c r="MZG7" s="80"/>
      <c r="MZH7" s="80"/>
      <c r="MZI7" s="80"/>
      <c r="MZJ7" s="80"/>
      <c r="MZK7" s="80"/>
      <c r="MZL7" s="80"/>
      <c r="MZM7" s="80"/>
      <c r="MZN7" s="80"/>
      <c r="MZO7" s="80"/>
      <c r="MZP7" s="80"/>
      <c r="MZQ7" s="80"/>
      <c r="MZR7" s="80"/>
      <c r="MZS7" s="80"/>
      <c r="MZT7" s="80"/>
      <c r="MZU7" s="80"/>
      <c r="MZV7" s="80"/>
      <c r="MZW7" s="80"/>
      <c r="MZX7" s="80"/>
      <c r="MZY7" s="80"/>
      <c r="MZZ7" s="80"/>
      <c r="NAA7" s="80"/>
      <c r="NAB7" s="80"/>
      <c r="NAC7" s="80"/>
      <c r="NAD7" s="80"/>
      <c r="NAE7" s="80"/>
      <c r="NAF7" s="80"/>
      <c r="NAG7" s="80"/>
      <c r="NAH7" s="80"/>
      <c r="NAI7" s="80"/>
      <c r="NAJ7" s="80"/>
      <c r="NAK7" s="80"/>
      <c r="NAL7" s="80"/>
      <c r="NAM7" s="80"/>
      <c r="NAN7" s="80"/>
      <c r="NAO7" s="80"/>
      <c r="NAP7" s="80"/>
      <c r="NAQ7" s="80"/>
      <c r="NAR7" s="80"/>
      <c r="NAS7" s="80"/>
      <c r="NAT7" s="80"/>
      <c r="NAU7" s="80"/>
      <c r="NAV7" s="80"/>
      <c r="NAW7" s="80"/>
      <c r="NAX7" s="80"/>
      <c r="NAY7" s="80"/>
      <c r="NAZ7" s="80"/>
      <c r="NBA7" s="80"/>
      <c r="NBB7" s="80"/>
      <c r="NBC7" s="80"/>
      <c r="NBD7" s="80"/>
      <c r="NBE7" s="80"/>
      <c r="NBF7" s="80"/>
      <c r="NBG7" s="80"/>
      <c r="NBH7" s="80"/>
      <c r="NBI7" s="80"/>
      <c r="NBJ7" s="80"/>
      <c r="NBK7" s="80"/>
      <c r="NBL7" s="80"/>
      <c r="NBM7" s="80"/>
      <c r="NBN7" s="80"/>
      <c r="NBO7" s="80"/>
      <c r="NBP7" s="80"/>
      <c r="NBQ7" s="80"/>
      <c r="NBR7" s="80"/>
      <c r="NBS7" s="80"/>
      <c r="NBT7" s="80"/>
      <c r="NBU7" s="80"/>
      <c r="NBV7" s="80"/>
      <c r="NBW7" s="80"/>
      <c r="NBX7" s="80"/>
      <c r="NBY7" s="80"/>
      <c r="NBZ7" s="80"/>
      <c r="NCA7" s="80"/>
      <c r="NCB7" s="80"/>
      <c r="NCC7" s="80"/>
      <c r="NCD7" s="80"/>
      <c r="NCE7" s="80"/>
      <c r="NCF7" s="80"/>
      <c r="NCG7" s="80"/>
      <c r="NCH7" s="80"/>
      <c r="NCI7" s="80"/>
      <c r="NCJ7" s="80"/>
      <c r="NCK7" s="80"/>
      <c r="NCL7" s="80"/>
      <c r="NCM7" s="80"/>
      <c r="NCN7" s="80"/>
      <c r="NCO7" s="80"/>
      <c r="NCP7" s="80"/>
      <c r="NCQ7" s="80"/>
      <c r="NCR7" s="80"/>
      <c r="NCS7" s="80"/>
      <c r="NCT7" s="80"/>
      <c r="NCU7" s="80"/>
      <c r="NCV7" s="80"/>
      <c r="NCW7" s="80"/>
      <c r="NCX7" s="80"/>
      <c r="NCY7" s="80"/>
      <c r="NCZ7" s="80"/>
      <c r="NDA7" s="80"/>
      <c r="NDB7" s="80"/>
      <c r="NDC7" s="80"/>
      <c r="NDD7" s="80"/>
      <c r="NDE7" s="80"/>
      <c r="NDF7" s="80"/>
      <c r="NDG7" s="80"/>
      <c r="NDH7" s="80"/>
      <c r="NDI7" s="80"/>
      <c r="NDJ7" s="80"/>
      <c r="NDK7" s="80"/>
      <c r="NDL7" s="80"/>
      <c r="NDM7" s="80"/>
      <c r="NDN7" s="80"/>
      <c r="NDO7" s="80"/>
      <c r="NDP7" s="80"/>
      <c r="NDQ7" s="80"/>
      <c r="NDR7" s="80"/>
      <c r="NDS7" s="80"/>
      <c r="NDT7" s="80"/>
      <c r="NDU7" s="80"/>
      <c r="NDV7" s="80"/>
      <c r="NDW7" s="80"/>
      <c r="NDX7" s="80"/>
      <c r="NDY7" s="80"/>
      <c r="NDZ7" s="80"/>
      <c r="NEA7" s="80"/>
      <c r="NEB7" s="80"/>
      <c r="NEC7" s="80"/>
      <c r="NED7" s="80"/>
      <c r="NEE7" s="80"/>
      <c r="NEF7" s="80"/>
      <c r="NEG7" s="80"/>
      <c r="NEH7" s="80"/>
      <c r="NEI7" s="80"/>
      <c r="NEJ7" s="80"/>
      <c r="NEK7" s="80"/>
      <c r="NEL7" s="80"/>
      <c r="NEM7" s="80"/>
      <c r="NEN7" s="80"/>
      <c r="NEO7" s="80"/>
      <c r="NEP7" s="80"/>
      <c r="NEQ7" s="80"/>
      <c r="NER7" s="80"/>
      <c r="NES7" s="80"/>
      <c r="NET7" s="80"/>
      <c r="NEU7" s="80"/>
      <c r="NEV7" s="80"/>
      <c r="NEW7" s="80"/>
      <c r="NEX7" s="80"/>
      <c r="NEY7" s="80"/>
      <c r="NEZ7" s="80"/>
      <c r="NFA7" s="80"/>
      <c r="NFB7" s="80"/>
      <c r="NFC7" s="80"/>
      <c r="NFD7" s="80"/>
      <c r="NFE7" s="80"/>
      <c r="NFF7" s="80"/>
      <c r="NFG7" s="80"/>
      <c r="NFH7" s="80"/>
      <c r="NFI7" s="80"/>
      <c r="NFJ7" s="80"/>
      <c r="NFK7" s="80"/>
      <c r="NFL7" s="80"/>
      <c r="NFM7" s="80"/>
      <c r="NFN7" s="80"/>
      <c r="NFO7" s="80"/>
      <c r="NFP7" s="80"/>
      <c r="NFQ7" s="80"/>
      <c r="NFR7" s="80"/>
      <c r="NFS7" s="80"/>
      <c r="NFT7" s="80"/>
      <c r="NFU7" s="80"/>
      <c r="NFV7" s="80"/>
      <c r="NFW7" s="80"/>
      <c r="NFX7" s="80"/>
      <c r="NFY7" s="80"/>
      <c r="NFZ7" s="80"/>
      <c r="NGA7" s="80"/>
      <c r="NGB7" s="80"/>
      <c r="NGC7" s="80"/>
      <c r="NGD7" s="80"/>
      <c r="NGE7" s="80"/>
      <c r="NGF7" s="80"/>
      <c r="NGG7" s="80"/>
      <c r="NGH7" s="80"/>
      <c r="NGI7" s="80"/>
      <c r="NGJ7" s="80"/>
      <c r="NGK7" s="80"/>
      <c r="NGL7" s="80"/>
      <c r="NGM7" s="80"/>
      <c r="NGN7" s="80"/>
      <c r="NGO7" s="80"/>
      <c r="NGP7" s="80"/>
      <c r="NGQ7" s="80"/>
      <c r="NGR7" s="80"/>
      <c r="NGS7" s="80"/>
      <c r="NGT7" s="80"/>
      <c r="NGU7" s="80"/>
      <c r="NGV7" s="80"/>
      <c r="NGW7" s="80"/>
      <c r="NGX7" s="80"/>
      <c r="NGY7" s="80"/>
      <c r="NGZ7" s="80"/>
      <c r="NHA7" s="80"/>
      <c r="NHB7" s="80"/>
      <c r="NHC7" s="80"/>
      <c r="NHD7" s="80"/>
      <c r="NHE7" s="80"/>
      <c r="NHF7" s="80"/>
      <c r="NHG7" s="80"/>
      <c r="NHH7" s="80"/>
      <c r="NHI7" s="80"/>
      <c r="NHJ7" s="80"/>
      <c r="NHK7" s="80"/>
      <c r="NHL7" s="80"/>
      <c r="NHM7" s="80"/>
      <c r="NHN7" s="80"/>
      <c r="NHO7" s="80"/>
      <c r="NHP7" s="80"/>
      <c r="NHQ7" s="80"/>
      <c r="NHR7" s="80"/>
      <c r="NHS7" s="80"/>
      <c r="NHT7" s="80"/>
      <c r="NHU7" s="80"/>
      <c r="NHV7" s="80"/>
      <c r="NHW7" s="80"/>
      <c r="NHX7" s="80"/>
      <c r="NHY7" s="80"/>
      <c r="NHZ7" s="80"/>
      <c r="NIA7" s="80"/>
      <c r="NIB7" s="80"/>
      <c r="NIC7" s="80"/>
      <c r="NID7" s="80"/>
      <c r="NIE7" s="80"/>
      <c r="NIF7" s="80"/>
      <c r="NIG7" s="80"/>
      <c r="NIH7" s="80"/>
      <c r="NII7" s="80"/>
      <c r="NIJ7" s="80"/>
      <c r="NIK7" s="80"/>
      <c r="NIL7" s="80"/>
      <c r="NIM7" s="80"/>
      <c r="NIN7" s="80"/>
      <c r="NIO7" s="80"/>
      <c r="NIP7" s="80"/>
      <c r="NIQ7" s="80"/>
      <c r="NIR7" s="80"/>
      <c r="NIS7" s="80"/>
      <c r="NIT7" s="80"/>
      <c r="NIU7" s="80"/>
      <c r="NIV7" s="80"/>
      <c r="NIW7" s="80"/>
      <c r="NIX7" s="80"/>
      <c r="NIY7" s="80"/>
      <c r="NIZ7" s="80"/>
      <c r="NJA7" s="80"/>
      <c r="NJB7" s="80"/>
      <c r="NJC7" s="80"/>
      <c r="NJD7" s="80"/>
      <c r="NJE7" s="80"/>
      <c r="NJF7" s="80"/>
      <c r="NJG7" s="80"/>
      <c r="NJH7" s="80"/>
      <c r="NJI7" s="80"/>
      <c r="NJJ7" s="80"/>
      <c r="NJK7" s="80"/>
      <c r="NJL7" s="80"/>
      <c r="NJM7" s="80"/>
      <c r="NJN7" s="80"/>
      <c r="NJO7" s="80"/>
      <c r="NJP7" s="80"/>
      <c r="NJQ7" s="80"/>
      <c r="NJR7" s="80"/>
      <c r="NJS7" s="80"/>
      <c r="NJT7" s="80"/>
      <c r="NJU7" s="80"/>
      <c r="NJV7" s="80"/>
      <c r="NJW7" s="80"/>
      <c r="NJX7" s="80"/>
      <c r="NJY7" s="80"/>
      <c r="NJZ7" s="80"/>
      <c r="NKA7" s="80"/>
      <c r="NKB7" s="80"/>
      <c r="NKC7" s="80"/>
      <c r="NKD7" s="80"/>
      <c r="NKE7" s="80"/>
      <c r="NKF7" s="80"/>
      <c r="NKG7" s="80"/>
      <c r="NKH7" s="80"/>
      <c r="NKI7" s="80"/>
      <c r="NKJ7" s="80"/>
      <c r="NKK7" s="80"/>
      <c r="NKL7" s="80"/>
      <c r="NKM7" s="80"/>
      <c r="NKN7" s="80"/>
      <c r="NKO7" s="80"/>
      <c r="NKP7" s="80"/>
      <c r="NKQ7" s="80"/>
      <c r="NKR7" s="80"/>
      <c r="NKS7" s="80"/>
      <c r="NKT7" s="80"/>
      <c r="NKU7" s="80"/>
      <c r="NKV7" s="80"/>
      <c r="NKW7" s="80"/>
      <c r="NKX7" s="80"/>
      <c r="NKY7" s="80"/>
      <c r="NKZ7" s="80"/>
      <c r="NLA7" s="80"/>
      <c r="NLB7" s="80"/>
      <c r="NLC7" s="80"/>
      <c r="NLD7" s="80"/>
      <c r="NLE7" s="80"/>
      <c r="NLF7" s="80"/>
      <c r="NLG7" s="80"/>
      <c r="NLH7" s="80"/>
      <c r="NLI7" s="80"/>
      <c r="NLJ7" s="80"/>
      <c r="NLK7" s="80"/>
      <c r="NLL7" s="80"/>
      <c r="NLM7" s="80"/>
      <c r="NLN7" s="80"/>
      <c r="NLO7" s="80"/>
      <c r="NLP7" s="80"/>
      <c r="NLQ7" s="80"/>
      <c r="NLR7" s="80"/>
      <c r="NLS7" s="80"/>
      <c r="NLT7" s="80"/>
      <c r="NLU7" s="80"/>
      <c r="NLV7" s="80"/>
      <c r="NLW7" s="80"/>
      <c r="NLX7" s="80"/>
      <c r="NLY7" s="80"/>
      <c r="NLZ7" s="80"/>
      <c r="NMA7" s="80"/>
      <c r="NMB7" s="80"/>
      <c r="NMC7" s="80"/>
      <c r="NMD7" s="80"/>
      <c r="NME7" s="80"/>
      <c r="NMF7" s="80"/>
      <c r="NMG7" s="80"/>
      <c r="NMH7" s="80"/>
      <c r="NMI7" s="80"/>
      <c r="NMJ7" s="80"/>
      <c r="NMK7" s="80"/>
      <c r="NML7" s="80"/>
      <c r="NMM7" s="80"/>
      <c r="NMN7" s="80"/>
      <c r="NMO7" s="80"/>
      <c r="NMP7" s="80"/>
      <c r="NMQ7" s="80"/>
      <c r="NMR7" s="80"/>
      <c r="NMS7" s="80"/>
      <c r="NMT7" s="80"/>
      <c r="NMU7" s="80"/>
      <c r="NMV7" s="80"/>
      <c r="NMW7" s="80"/>
      <c r="NMX7" s="80"/>
      <c r="NMY7" s="80"/>
      <c r="NMZ7" s="80"/>
      <c r="NNA7" s="80"/>
      <c r="NNB7" s="80"/>
      <c r="NNC7" s="80"/>
      <c r="NND7" s="80"/>
      <c r="NNE7" s="80"/>
      <c r="NNF7" s="80"/>
      <c r="NNG7" s="80"/>
      <c r="NNH7" s="80"/>
      <c r="NNI7" s="80"/>
      <c r="NNJ7" s="80"/>
      <c r="NNK7" s="80"/>
      <c r="NNL7" s="80"/>
      <c r="NNM7" s="80"/>
      <c r="NNN7" s="80"/>
      <c r="NNO7" s="80"/>
      <c r="NNP7" s="80"/>
      <c r="NNQ7" s="80"/>
      <c r="NNR7" s="80"/>
      <c r="NNS7" s="80"/>
      <c r="NNT7" s="80"/>
      <c r="NNU7" s="80"/>
      <c r="NNV7" s="80"/>
      <c r="NNW7" s="80"/>
      <c r="NNX7" s="80"/>
      <c r="NNY7" s="80"/>
      <c r="NNZ7" s="80"/>
      <c r="NOA7" s="80"/>
      <c r="NOB7" s="80"/>
      <c r="NOC7" s="80"/>
      <c r="NOD7" s="80"/>
      <c r="NOE7" s="80"/>
      <c r="NOF7" s="80"/>
      <c r="NOG7" s="80"/>
      <c r="NOH7" s="80"/>
      <c r="NOI7" s="80"/>
      <c r="NOJ7" s="80"/>
      <c r="NOK7" s="80"/>
      <c r="NOL7" s="80"/>
      <c r="NOM7" s="80"/>
      <c r="NON7" s="80"/>
      <c r="NOO7" s="80"/>
      <c r="NOP7" s="80"/>
      <c r="NOQ7" s="80"/>
      <c r="NOR7" s="80"/>
      <c r="NOS7" s="80"/>
      <c r="NOT7" s="80"/>
      <c r="NOU7" s="80"/>
      <c r="NOV7" s="80"/>
      <c r="NOW7" s="80"/>
      <c r="NOX7" s="80"/>
      <c r="NOY7" s="80"/>
      <c r="NOZ7" s="80"/>
      <c r="NPA7" s="80"/>
      <c r="NPB7" s="80"/>
      <c r="NPC7" s="80"/>
      <c r="NPD7" s="80"/>
      <c r="NPE7" s="80"/>
      <c r="NPF7" s="80"/>
      <c r="NPG7" s="80"/>
      <c r="NPH7" s="80"/>
      <c r="NPI7" s="80"/>
      <c r="NPJ7" s="80"/>
      <c r="NPK7" s="80"/>
      <c r="NPL7" s="80"/>
      <c r="NPM7" s="80"/>
      <c r="NPN7" s="80"/>
      <c r="NPO7" s="80"/>
      <c r="NPP7" s="80"/>
      <c r="NPQ7" s="80"/>
      <c r="NPR7" s="80"/>
      <c r="NPS7" s="80"/>
      <c r="NPT7" s="80"/>
      <c r="NPU7" s="80"/>
      <c r="NPV7" s="80"/>
      <c r="NPW7" s="80"/>
      <c r="NPX7" s="80"/>
      <c r="NPY7" s="80"/>
      <c r="NPZ7" s="80"/>
      <c r="NQA7" s="80"/>
      <c r="NQB7" s="80"/>
      <c r="NQC7" s="80"/>
      <c r="NQD7" s="80"/>
      <c r="NQE7" s="80"/>
      <c r="NQF7" s="80"/>
      <c r="NQG7" s="80"/>
      <c r="NQH7" s="80"/>
      <c r="NQI7" s="80"/>
      <c r="NQJ7" s="80"/>
      <c r="NQK7" s="80"/>
      <c r="NQL7" s="80"/>
      <c r="NQM7" s="80"/>
      <c r="NQN7" s="80"/>
      <c r="NQO7" s="80"/>
      <c r="NQP7" s="80"/>
      <c r="NQQ7" s="80"/>
      <c r="NQR7" s="80"/>
      <c r="NQS7" s="80"/>
      <c r="NQT7" s="80"/>
      <c r="NQU7" s="80"/>
      <c r="NQV7" s="80"/>
      <c r="NQW7" s="80"/>
      <c r="NQX7" s="80"/>
      <c r="NQY7" s="80"/>
      <c r="NQZ7" s="80"/>
      <c r="NRA7" s="80"/>
      <c r="NRB7" s="80"/>
      <c r="NRC7" s="80"/>
      <c r="NRD7" s="80"/>
      <c r="NRE7" s="80"/>
      <c r="NRF7" s="80"/>
      <c r="NRG7" s="80"/>
      <c r="NRH7" s="80"/>
      <c r="NRI7" s="80"/>
      <c r="NRJ7" s="80"/>
      <c r="NRK7" s="80"/>
      <c r="NRL7" s="80"/>
      <c r="NRM7" s="80"/>
      <c r="NRN7" s="80"/>
      <c r="NRO7" s="80"/>
      <c r="NRP7" s="80"/>
      <c r="NRQ7" s="80"/>
      <c r="NRR7" s="80"/>
      <c r="NRS7" s="80"/>
      <c r="NRT7" s="80"/>
      <c r="NRU7" s="80"/>
      <c r="NRV7" s="80"/>
      <c r="NRW7" s="80"/>
      <c r="NRX7" s="80"/>
      <c r="NRY7" s="80"/>
      <c r="NRZ7" s="80"/>
      <c r="NSA7" s="80"/>
      <c r="NSB7" s="80"/>
      <c r="NSC7" s="80"/>
      <c r="NSD7" s="80"/>
      <c r="NSE7" s="80"/>
      <c r="NSF7" s="80"/>
      <c r="NSG7" s="80"/>
      <c r="NSH7" s="80"/>
      <c r="NSI7" s="80"/>
      <c r="NSJ7" s="80"/>
      <c r="NSK7" s="80"/>
      <c r="NSL7" s="80"/>
      <c r="NSM7" s="80"/>
      <c r="NSN7" s="80"/>
      <c r="NSO7" s="80"/>
      <c r="NSP7" s="80"/>
      <c r="NSQ7" s="80"/>
      <c r="NSR7" s="80"/>
      <c r="NSS7" s="80"/>
      <c r="NST7" s="80"/>
      <c r="NSU7" s="80"/>
      <c r="NSV7" s="80"/>
      <c r="NSW7" s="80"/>
      <c r="NSX7" s="80"/>
      <c r="NSY7" s="80"/>
      <c r="NSZ7" s="80"/>
      <c r="NTA7" s="80"/>
      <c r="NTB7" s="80"/>
      <c r="NTC7" s="80"/>
      <c r="NTD7" s="80"/>
      <c r="NTE7" s="80"/>
      <c r="NTF7" s="80"/>
      <c r="NTG7" s="80"/>
      <c r="NTH7" s="80"/>
      <c r="NTI7" s="80"/>
      <c r="NTJ7" s="80"/>
      <c r="NTK7" s="80"/>
      <c r="NTL7" s="80"/>
      <c r="NTM7" s="80"/>
      <c r="NTN7" s="80"/>
      <c r="NTO7" s="80"/>
      <c r="NTP7" s="80"/>
      <c r="NTQ7" s="80"/>
      <c r="NTR7" s="80"/>
      <c r="NTS7" s="80"/>
      <c r="NTT7" s="80"/>
      <c r="NTU7" s="80"/>
      <c r="NTV7" s="80"/>
      <c r="NTW7" s="80"/>
      <c r="NTX7" s="80"/>
      <c r="NTY7" s="80"/>
      <c r="NTZ7" s="80"/>
      <c r="NUA7" s="80"/>
      <c r="NUB7" s="80"/>
      <c r="NUC7" s="80"/>
      <c r="NUD7" s="80"/>
      <c r="NUE7" s="80"/>
      <c r="NUF7" s="80"/>
      <c r="NUG7" s="80"/>
      <c r="NUH7" s="80"/>
      <c r="NUI7" s="80"/>
      <c r="NUJ7" s="80"/>
      <c r="NUK7" s="80"/>
      <c r="NUL7" s="80"/>
      <c r="NUM7" s="80"/>
      <c r="NUN7" s="80"/>
      <c r="NUO7" s="80"/>
      <c r="NUP7" s="80"/>
      <c r="NUQ7" s="80"/>
      <c r="NUR7" s="80"/>
      <c r="NUS7" s="80"/>
      <c r="NUT7" s="80"/>
      <c r="NUU7" s="80"/>
      <c r="NUV7" s="80"/>
      <c r="NUW7" s="80"/>
      <c r="NUX7" s="80"/>
      <c r="NUY7" s="80"/>
      <c r="NUZ7" s="80"/>
      <c r="NVA7" s="80"/>
      <c r="NVB7" s="80"/>
      <c r="NVC7" s="80"/>
      <c r="NVD7" s="80"/>
      <c r="NVE7" s="80"/>
      <c r="NVF7" s="80"/>
      <c r="NVG7" s="80"/>
      <c r="NVH7" s="80"/>
      <c r="NVI7" s="80"/>
      <c r="NVJ7" s="80"/>
      <c r="NVK7" s="80"/>
      <c r="NVL7" s="80"/>
      <c r="NVM7" s="80"/>
      <c r="NVN7" s="80"/>
      <c r="NVO7" s="80"/>
      <c r="NVP7" s="80"/>
      <c r="NVQ7" s="80"/>
      <c r="NVR7" s="80"/>
      <c r="NVS7" s="80"/>
      <c r="NVT7" s="80"/>
      <c r="NVU7" s="80"/>
      <c r="NVV7" s="80"/>
      <c r="NVW7" s="80"/>
      <c r="NVX7" s="80"/>
      <c r="NVY7" s="80"/>
      <c r="NVZ7" s="80"/>
      <c r="NWA7" s="80"/>
      <c r="NWB7" s="80"/>
      <c r="NWC7" s="80"/>
      <c r="NWD7" s="80"/>
      <c r="NWE7" s="80"/>
      <c r="NWF7" s="80"/>
      <c r="NWG7" s="80"/>
      <c r="NWH7" s="80"/>
      <c r="NWI7" s="80"/>
      <c r="NWJ7" s="80"/>
      <c r="NWK7" s="80"/>
      <c r="NWL7" s="80"/>
      <c r="NWM7" s="80"/>
      <c r="NWN7" s="80"/>
      <c r="NWO7" s="80"/>
      <c r="NWP7" s="80"/>
      <c r="NWQ7" s="80"/>
      <c r="NWR7" s="80"/>
      <c r="NWS7" s="80"/>
      <c r="NWT7" s="80"/>
      <c r="NWU7" s="80"/>
      <c r="NWV7" s="80"/>
      <c r="NWW7" s="80"/>
      <c r="NWX7" s="80"/>
      <c r="NWY7" s="80"/>
      <c r="NWZ7" s="80"/>
      <c r="NXA7" s="80"/>
      <c r="NXB7" s="80"/>
      <c r="NXC7" s="80"/>
      <c r="NXD7" s="80"/>
      <c r="NXE7" s="80"/>
      <c r="NXF7" s="80"/>
      <c r="NXG7" s="80"/>
      <c r="NXH7" s="80"/>
      <c r="NXI7" s="80"/>
      <c r="NXJ7" s="80"/>
      <c r="NXK7" s="80"/>
      <c r="NXL7" s="80"/>
      <c r="NXM7" s="80"/>
      <c r="NXN7" s="80"/>
      <c r="NXO7" s="80"/>
      <c r="NXP7" s="80"/>
      <c r="NXQ7" s="80"/>
      <c r="NXR7" s="80"/>
      <c r="NXS7" s="80"/>
      <c r="NXT7" s="80"/>
      <c r="NXU7" s="80"/>
      <c r="NXV7" s="80"/>
      <c r="NXW7" s="80"/>
      <c r="NXX7" s="80"/>
      <c r="NXY7" s="80"/>
      <c r="NXZ7" s="80"/>
      <c r="NYA7" s="80"/>
      <c r="NYB7" s="80"/>
      <c r="NYC7" s="80"/>
      <c r="NYD7" s="80"/>
      <c r="NYE7" s="80"/>
      <c r="NYF7" s="80"/>
      <c r="NYG7" s="80"/>
      <c r="NYH7" s="80"/>
      <c r="NYI7" s="80"/>
      <c r="NYJ7" s="80"/>
      <c r="NYK7" s="80"/>
      <c r="NYL7" s="80"/>
      <c r="NYM7" s="80"/>
      <c r="NYN7" s="80"/>
      <c r="NYO7" s="80"/>
      <c r="NYP7" s="80"/>
      <c r="NYQ7" s="80"/>
      <c r="NYR7" s="80"/>
      <c r="NYS7" s="80"/>
      <c r="NYT7" s="80"/>
      <c r="NYU7" s="80"/>
      <c r="NYV7" s="80"/>
      <c r="NYW7" s="80"/>
      <c r="NYX7" s="80"/>
      <c r="NYY7" s="80"/>
      <c r="NYZ7" s="80"/>
      <c r="NZA7" s="80"/>
      <c r="NZB7" s="80"/>
      <c r="NZC7" s="80"/>
      <c r="NZD7" s="80"/>
      <c r="NZE7" s="80"/>
      <c r="NZF7" s="80"/>
      <c r="NZG7" s="80"/>
      <c r="NZH7" s="80"/>
      <c r="NZI7" s="80"/>
      <c r="NZJ7" s="80"/>
      <c r="NZK7" s="80"/>
      <c r="NZL7" s="80"/>
      <c r="NZM7" s="80"/>
      <c r="NZN7" s="80"/>
      <c r="NZO7" s="80"/>
      <c r="NZP7" s="80"/>
      <c r="NZQ7" s="80"/>
      <c r="NZR7" s="80"/>
      <c r="NZS7" s="80"/>
      <c r="NZT7" s="80"/>
      <c r="NZU7" s="80"/>
      <c r="NZV7" s="80"/>
      <c r="NZW7" s="80"/>
      <c r="NZX7" s="80"/>
      <c r="NZY7" s="80"/>
      <c r="NZZ7" s="80"/>
      <c r="OAA7" s="80"/>
      <c r="OAB7" s="80"/>
      <c r="OAC7" s="80"/>
      <c r="OAD7" s="80"/>
      <c r="OAE7" s="80"/>
      <c r="OAF7" s="80"/>
      <c r="OAG7" s="80"/>
      <c r="OAH7" s="80"/>
      <c r="OAI7" s="80"/>
      <c r="OAJ7" s="80"/>
      <c r="OAK7" s="80"/>
      <c r="OAL7" s="80"/>
      <c r="OAM7" s="80"/>
      <c r="OAN7" s="80"/>
      <c r="OAO7" s="80"/>
      <c r="OAP7" s="80"/>
      <c r="OAQ7" s="80"/>
      <c r="OAR7" s="80"/>
      <c r="OAS7" s="80"/>
      <c r="OAT7" s="80"/>
      <c r="OAU7" s="80"/>
      <c r="OAV7" s="80"/>
      <c r="OAW7" s="80"/>
      <c r="OAX7" s="80"/>
      <c r="OAY7" s="80"/>
      <c r="OAZ7" s="80"/>
      <c r="OBA7" s="80"/>
      <c r="OBB7" s="80"/>
      <c r="OBC7" s="80"/>
      <c r="OBD7" s="80"/>
      <c r="OBE7" s="80"/>
      <c r="OBF7" s="80"/>
      <c r="OBG7" s="80"/>
      <c r="OBH7" s="80"/>
      <c r="OBI7" s="80"/>
      <c r="OBJ7" s="80"/>
      <c r="OBK7" s="80"/>
      <c r="OBL7" s="80"/>
      <c r="OBM7" s="80"/>
      <c r="OBN7" s="80"/>
      <c r="OBO7" s="80"/>
      <c r="OBP7" s="80"/>
      <c r="OBQ7" s="80"/>
      <c r="OBR7" s="80"/>
      <c r="OBS7" s="80"/>
      <c r="OBT7" s="80"/>
      <c r="OBU7" s="80"/>
      <c r="OBV7" s="80"/>
      <c r="OBW7" s="80"/>
      <c r="OBX7" s="80"/>
      <c r="OBY7" s="80"/>
      <c r="OBZ7" s="80"/>
      <c r="OCA7" s="80"/>
      <c r="OCB7" s="80"/>
      <c r="OCC7" s="80"/>
      <c r="OCD7" s="80"/>
      <c r="OCE7" s="80"/>
      <c r="OCF7" s="80"/>
      <c r="OCG7" s="80"/>
      <c r="OCH7" s="80"/>
      <c r="OCI7" s="80"/>
      <c r="OCJ7" s="80"/>
      <c r="OCK7" s="80"/>
      <c r="OCL7" s="80"/>
      <c r="OCM7" s="80"/>
      <c r="OCN7" s="80"/>
      <c r="OCO7" s="80"/>
      <c r="OCP7" s="80"/>
      <c r="OCQ7" s="80"/>
      <c r="OCR7" s="80"/>
      <c r="OCS7" s="80"/>
      <c r="OCT7" s="80"/>
      <c r="OCU7" s="80"/>
      <c r="OCV7" s="80"/>
      <c r="OCW7" s="80"/>
      <c r="OCX7" s="80"/>
      <c r="OCY7" s="80"/>
      <c r="OCZ7" s="80"/>
      <c r="ODA7" s="80"/>
      <c r="ODB7" s="80"/>
      <c r="ODC7" s="80"/>
      <c r="ODD7" s="80"/>
      <c r="ODE7" s="80"/>
      <c r="ODF7" s="80"/>
      <c r="ODG7" s="80"/>
      <c r="ODH7" s="80"/>
      <c r="ODI7" s="80"/>
      <c r="ODJ7" s="80"/>
      <c r="ODK7" s="80"/>
      <c r="ODL7" s="80"/>
      <c r="ODM7" s="80"/>
      <c r="ODN7" s="80"/>
      <c r="ODO7" s="80"/>
      <c r="ODP7" s="80"/>
      <c r="ODQ7" s="80"/>
      <c r="ODR7" s="80"/>
      <c r="ODS7" s="80"/>
      <c r="ODT7" s="80"/>
      <c r="ODU7" s="80"/>
      <c r="ODV7" s="80"/>
      <c r="ODW7" s="80"/>
      <c r="ODX7" s="80"/>
      <c r="ODY7" s="80"/>
      <c r="ODZ7" s="80"/>
      <c r="OEA7" s="80"/>
      <c r="OEB7" s="80"/>
      <c r="OEC7" s="80"/>
      <c r="OED7" s="80"/>
      <c r="OEE7" s="80"/>
      <c r="OEF7" s="80"/>
      <c r="OEG7" s="80"/>
      <c r="OEH7" s="80"/>
      <c r="OEI7" s="80"/>
      <c r="OEJ7" s="80"/>
      <c r="OEK7" s="80"/>
      <c r="OEL7" s="80"/>
      <c r="OEM7" s="80"/>
      <c r="OEN7" s="80"/>
      <c r="OEO7" s="80"/>
      <c r="OEP7" s="80"/>
      <c r="OEQ7" s="80"/>
      <c r="OER7" s="80"/>
      <c r="OES7" s="80"/>
      <c r="OET7" s="80"/>
      <c r="OEU7" s="80"/>
      <c r="OEV7" s="80"/>
      <c r="OEW7" s="80"/>
      <c r="OEX7" s="80"/>
      <c r="OEY7" s="80"/>
      <c r="OEZ7" s="80"/>
      <c r="OFA7" s="80"/>
      <c r="OFB7" s="80"/>
      <c r="OFC7" s="80"/>
      <c r="OFD7" s="80"/>
      <c r="OFE7" s="80"/>
      <c r="OFF7" s="80"/>
      <c r="OFG7" s="80"/>
      <c r="OFH7" s="80"/>
      <c r="OFI7" s="80"/>
      <c r="OFJ7" s="80"/>
      <c r="OFK7" s="80"/>
      <c r="OFL7" s="80"/>
      <c r="OFM7" s="80"/>
      <c r="OFN7" s="80"/>
      <c r="OFO7" s="80"/>
      <c r="OFP7" s="80"/>
      <c r="OFQ7" s="80"/>
      <c r="OFR7" s="80"/>
      <c r="OFS7" s="80"/>
      <c r="OFT7" s="80"/>
      <c r="OFU7" s="80"/>
      <c r="OFV7" s="80"/>
      <c r="OFW7" s="80"/>
      <c r="OFX7" s="80"/>
      <c r="OFY7" s="80"/>
      <c r="OFZ7" s="80"/>
      <c r="OGA7" s="80"/>
      <c r="OGB7" s="80"/>
      <c r="OGC7" s="80"/>
      <c r="OGD7" s="80"/>
      <c r="OGE7" s="80"/>
      <c r="OGF7" s="80"/>
      <c r="OGG7" s="80"/>
      <c r="OGH7" s="80"/>
      <c r="OGI7" s="80"/>
      <c r="OGJ7" s="80"/>
      <c r="OGK7" s="80"/>
      <c r="OGL7" s="80"/>
      <c r="OGM7" s="80"/>
      <c r="OGN7" s="80"/>
      <c r="OGO7" s="80"/>
      <c r="OGP7" s="80"/>
      <c r="OGQ7" s="80"/>
      <c r="OGR7" s="80"/>
      <c r="OGS7" s="80"/>
      <c r="OGT7" s="80"/>
      <c r="OGU7" s="80"/>
      <c r="OGV7" s="80"/>
      <c r="OGW7" s="80"/>
      <c r="OGX7" s="80"/>
      <c r="OGY7" s="80"/>
      <c r="OGZ7" s="80"/>
      <c r="OHA7" s="80"/>
      <c r="OHB7" s="80"/>
      <c r="OHC7" s="80"/>
      <c r="OHD7" s="80"/>
      <c r="OHE7" s="80"/>
      <c r="OHF7" s="80"/>
      <c r="OHG7" s="80"/>
      <c r="OHH7" s="80"/>
      <c r="OHI7" s="80"/>
      <c r="OHJ7" s="80"/>
      <c r="OHK7" s="80"/>
      <c r="OHL7" s="80"/>
      <c r="OHM7" s="80"/>
      <c r="OHN7" s="80"/>
      <c r="OHO7" s="80"/>
      <c r="OHP7" s="80"/>
      <c r="OHQ7" s="80"/>
      <c r="OHR7" s="80"/>
      <c r="OHS7" s="80"/>
      <c r="OHT7" s="80"/>
      <c r="OHU7" s="80"/>
      <c r="OHV7" s="80"/>
      <c r="OHW7" s="80"/>
      <c r="OHX7" s="80"/>
      <c r="OHY7" s="80"/>
      <c r="OHZ7" s="80"/>
      <c r="OIA7" s="80"/>
      <c r="OIB7" s="80"/>
      <c r="OIC7" s="80"/>
      <c r="OID7" s="80"/>
      <c r="OIE7" s="80"/>
      <c r="OIF7" s="80"/>
      <c r="OIG7" s="80"/>
      <c r="OIH7" s="80"/>
      <c r="OII7" s="80"/>
      <c r="OIJ7" s="80"/>
      <c r="OIK7" s="80"/>
      <c r="OIL7" s="80"/>
      <c r="OIM7" s="80"/>
      <c r="OIN7" s="80"/>
      <c r="OIO7" s="80"/>
      <c r="OIP7" s="80"/>
      <c r="OIQ7" s="80"/>
      <c r="OIR7" s="80"/>
      <c r="OIS7" s="80"/>
      <c r="OIT7" s="80"/>
      <c r="OIU7" s="80"/>
      <c r="OIV7" s="80"/>
      <c r="OIW7" s="80"/>
      <c r="OIX7" s="80"/>
      <c r="OIY7" s="80"/>
      <c r="OIZ7" s="80"/>
      <c r="OJA7" s="80"/>
      <c r="OJB7" s="80"/>
      <c r="OJC7" s="80"/>
      <c r="OJD7" s="80"/>
      <c r="OJE7" s="80"/>
      <c r="OJF7" s="80"/>
      <c r="OJG7" s="80"/>
      <c r="OJH7" s="80"/>
      <c r="OJI7" s="80"/>
      <c r="OJJ7" s="80"/>
      <c r="OJK7" s="80"/>
      <c r="OJL7" s="80"/>
      <c r="OJM7" s="80"/>
      <c r="OJN7" s="80"/>
      <c r="OJO7" s="80"/>
      <c r="OJP7" s="80"/>
      <c r="OJQ7" s="80"/>
      <c r="OJR7" s="80"/>
      <c r="OJS7" s="80"/>
      <c r="OJT7" s="80"/>
      <c r="OJU7" s="80"/>
      <c r="OJV7" s="80"/>
      <c r="OJW7" s="80"/>
      <c r="OJX7" s="80"/>
      <c r="OJY7" s="80"/>
      <c r="OJZ7" s="80"/>
      <c r="OKA7" s="80"/>
      <c r="OKB7" s="80"/>
      <c r="OKC7" s="80"/>
      <c r="OKD7" s="80"/>
      <c r="OKE7" s="80"/>
      <c r="OKF7" s="80"/>
      <c r="OKG7" s="80"/>
      <c r="OKH7" s="80"/>
      <c r="OKI7" s="80"/>
      <c r="OKJ7" s="80"/>
      <c r="OKK7" s="80"/>
      <c r="OKL7" s="80"/>
      <c r="OKM7" s="80"/>
      <c r="OKN7" s="80"/>
      <c r="OKO7" s="80"/>
      <c r="OKP7" s="80"/>
      <c r="OKQ7" s="80"/>
      <c r="OKR7" s="80"/>
      <c r="OKS7" s="80"/>
      <c r="OKT7" s="80"/>
      <c r="OKU7" s="80"/>
      <c r="OKV7" s="80"/>
      <c r="OKW7" s="80"/>
      <c r="OKX7" s="80"/>
      <c r="OKY7" s="80"/>
      <c r="OKZ7" s="80"/>
      <c r="OLA7" s="80"/>
      <c r="OLB7" s="80"/>
      <c r="OLC7" s="80"/>
      <c r="OLD7" s="80"/>
      <c r="OLE7" s="80"/>
      <c r="OLF7" s="80"/>
      <c r="OLG7" s="80"/>
      <c r="OLH7" s="80"/>
      <c r="OLI7" s="80"/>
      <c r="OLJ7" s="80"/>
      <c r="OLK7" s="80"/>
      <c r="OLL7" s="80"/>
      <c r="OLM7" s="80"/>
      <c r="OLN7" s="80"/>
      <c r="OLO7" s="80"/>
      <c r="OLP7" s="80"/>
      <c r="OLQ7" s="80"/>
      <c r="OLR7" s="80"/>
      <c r="OLS7" s="80"/>
      <c r="OLT7" s="80"/>
      <c r="OLU7" s="80"/>
      <c r="OLV7" s="80"/>
      <c r="OLW7" s="80"/>
      <c r="OLX7" s="80"/>
      <c r="OLY7" s="80"/>
      <c r="OLZ7" s="80"/>
      <c r="OMA7" s="80"/>
      <c r="OMB7" s="80"/>
      <c r="OMC7" s="80"/>
      <c r="OMD7" s="80"/>
      <c r="OME7" s="80"/>
      <c r="OMF7" s="80"/>
      <c r="OMG7" s="80"/>
      <c r="OMH7" s="80"/>
      <c r="OMI7" s="80"/>
      <c r="OMJ7" s="80"/>
      <c r="OMK7" s="80"/>
      <c r="OML7" s="80"/>
      <c r="OMM7" s="80"/>
      <c r="OMN7" s="80"/>
      <c r="OMO7" s="80"/>
      <c r="OMP7" s="80"/>
      <c r="OMQ7" s="80"/>
      <c r="OMR7" s="80"/>
      <c r="OMS7" s="80"/>
      <c r="OMT7" s="80"/>
      <c r="OMU7" s="80"/>
      <c r="OMV7" s="80"/>
      <c r="OMW7" s="80"/>
      <c r="OMX7" s="80"/>
      <c r="OMY7" s="80"/>
      <c r="OMZ7" s="80"/>
      <c r="ONA7" s="80"/>
      <c r="ONB7" s="80"/>
      <c r="ONC7" s="80"/>
      <c r="OND7" s="80"/>
      <c r="ONE7" s="80"/>
      <c r="ONF7" s="80"/>
      <c r="ONG7" s="80"/>
      <c r="ONH7" s="80"/>
      <c r="ONI7" s="80"/>
      <c r="ONJ7" s="80"/>
      <c r="ONK7" s="80"/>
      <c r="ONL7" s="80"/>
      <c r="ONM7" s="80"/>
      <c r="ONN7" s="80"/>
      <c r="ONO7" s="80"/>
      <c r="ONP7" s="80"/>
      <c r="ONQ7" s="80"/>
      <c r="ONR7" s="80"/>
      <c r="ONS7" s="80"/>
      <c r="ONT7" s="80"/>
      <c r="ONU7" s="80"/>
      <c r="ONV7" s="80"/>
      <c r="ONW7" s="80"/>
      <c r="ONX7" s="80"/>
      <c r="ONY7" s="80"/>
      <c r="ONZ7" s="80"/>
      <c r="OOA7" s="80"/>
      <c r="OOB7" s="80"/>
      <c r="OOC7" s="80"/>
      <c r="OOD7" s="80"/>
      <c r="OOE7" s="80"/>
      <c r="OOF7" s="80"/>
      <c r="OOG7" s="80"/>
      <c r="OOH7" s="80"/>
      <c r="OOI7" s="80"/>
      <c r="OOJ7" s="80"/>
      <c r="OOK7" s="80"/>
      <c r="OOL7" s="80"/>
      <c r="OOM7" s="80"/>
      <c r="OON7" s="80"/>
      <c r="OOO7" s="80"/>
      <c r="OOP7" s="80"/>
      <c r="OOQ7" s="80"/>
      <c r="OOR7" s="80"/>
      <c r="OOS7" s="80"/>
      <c r="OOT7" s="80"/>
      <c r="OOU7" s="80"/>
      <c r="OOV7" s="80"/>
      <c r="OOW7" s="80"/>
      <c r="OOX7" s="80"/>
      <c r="OOY7" s="80"/>
      <c r="OOZ7" s="80"/>
      <c r="OPA7" s="80"/>
      <c r="OPB7" s="80"/>
      <c r="OPC7" s="80"/>
      <c r="OPD7" s="80"/>
      <c r="OPE7" s="80"/>
      <c r="OPF7" s="80"/>
      <c r="OPG7" s="80"/>
      <c r="OPH7" s="80"/>
      <c r="OPI7" s="80"/>
      <c r="OPJ7" s="80"/>
      <c r="OPK7" s="80"/>
      <c r="OPL7" s="80"/>
      <c r="OPM7" s="80"/>
      <c r="OPN7" s="80"/>
      <c r="OPO7" s="80"/>
      <c r="OPP7" s="80"/>
      <c r="OPQ7" s="80"/>
      <c r="OPR7" s="80"/>
      <c r="OPS7" s="80"/>
      <c r="OPT7" s="80"/>
      <c r="OPU7" s="80"/>
      <c r="OPV7" s="80"/>
      <c r="OPW7" s="80"/>
      <c r="OPX7" s="80"/>
      <c r="OPY7" s="80"/>
      <c r="OPZ7" s="80"/>
      <c r="OQA7" s="80"/>
      <c r="OQB7" s="80"/>
      <c r="OQC7" s="80"/>
      <c r="OQD7" s="80"/>
      <c r="OQE7" s="80"/>
      <c r="OQF7" s="80"/>
      <c r="OQG7" s="80"/>
      <c r="OQH7" s="80"/>
      <c r="OQI7" s="80"/>
      <c r="OQJ7" s="80"/>
      <c r="OQK7" s="80"/>
      <c r="OQL7" s="80"/>
      <c r="OQM7" s="80"/>
      <c r="OQN7" s="80"/>
      <c r="OQO7" s="80"/>
      <c r="OQP7" s="80"/>
      <c r="OQQ7" s="80"/>
      <c r="OQR7" s="80"/>
      <c r="OQS7" s="80"/>
      <c r="OQT7" s="80"/>
      <c r="OQU7" s="80"/>
      <c r="OQV7" s="80"/>
      <c r="OQW7" s="80"/>
      <c r="OQX7" s="80"/>
      <c r="OQY7" s="80"/>
      <c r="OQZ7" s="80"/>
      <c r="ORA7" s="80"/>
      <c r="ORB7" s="80"/>
      <c r="ORC7" s="80"/>
      <c r="ORD7" s="80"/>
      <c r="ORE7" s="80"/>
      <c r="ORF7" s="80"/>
      <c r="ORG7" s="80"/>
      <c r="ORH7" s="80"/>
      <c r="ORI7" s="80"/>
      <c r="ORJ7" s="80"/>
      <c r="ORK7" s="80"/>
      <c r="ORL7" s="80"/>
      <c r="ORM7" s="80"/>
      <c r="ORN7" s="80"/>
      <c r="ORO7" s="80"/>
      <c r="ORP7" s="80"/>
      <c r="ORQ7" s="80"/>
      <c r="ORR7" s="80"/>
      <c r="ORS7" s="80"/>
      <c r="ORT7" s="80"/>
      <c r="ORU7" s="80"/>
      <c r="ORV7" s="80"/>
      <c r="ORW7" s="80"/>
      <c r="ORX7" s="80"/>
      <c r="ORY7" s="80"/>
      <c r="ORZ7" s="80"/>
      <c r="OSA7" s="80"/>
      <c r="OSB7" s="80"/>
      <c r="OSC7" s="80"/>
      <c r="OSD7" s="80"/>
      <c r="OSE7" s="80"/>
      <c r="OSF7" s="80"/>
      <c r="OSG7" s="80"/>
      <c r="OSH7" s="80"/>
      <c r="OSI7" s="80"/>
      <c r="OSJ7" s="80"/>
      <c r="OSK7" s="80"/>
      <c r="OSL7" s="80"/>
      <c r="OSM7" s="80"/>
      <c r="OSN7" s="80"/>
      <c r="OSO7" s="80"/>
      <c r="OSP7" s="80"/>
      <c r="OSQ7" s="80"/>
      <c r="OSR7" s="80"/>
      <c r="OSS7" s="80"/>
      <c r="OST7" s="80"/>
      <c r="OSU7" s="80"/>
      <c r="OSV7" s="80"/>
      <c r="OSW7" s="80"/>
      <c r="OSX7" s="80"/>
      <c r="OSY7" s="80"/>
      <c r="OSZ7" s="80"/>
      <c r="OTA7" s="80"/>
      <c r="OTB7" s="80"/>
      <c r="OTC7" s="80"/>
      <c r="OTD7" s="80"/>
      <c r="OTE7" s="80"/>
      <c r="OTF7" s="80"/>
      <c r="OTG7" s="80"/>
      <c r="OTH7" s="80"/>
      <c r="OTI7" s="80"/>
      <c r="OTJ7" s="80"/>
      <c r="OTK7" s="80"/>
      <c r="OTL7" s="80"/>
      <c r="OTM7" s="80"/>
      <c r="OTN7" s="80"/>
      <c r="OTO7" s="80"/>
      <c r="OTP7" s="80"/>
      <c r="OTQ7" s="80"/>
      <c r="OTR7" s="80"/>
      <c r="OTS7" s="80"/>
      <c r="OTT7" s="80"/>
      <c r="OTU7" s="80"/>
      <c r="OTV7" s="80"/>
      <c r="OTW7" s="80"/>
      <c r="OTX7" s="80"/>
      <c r="OTY7" s="80"/>
      <c r="OTZ7" s="80"/>
      <c r="OUA7" s="80"/>
      <c r="OUB7" s="80"/>
      <c r="OUC7" s="80"/>
      <c r="OUD7" s="80"/>
      <c r="OUE7" s="80"/>
      <c r="OUF7" s="80"/>
      <c r="OUG7" s="80"/>
      <c r="OUH7" s="80"/>
      <c r="OUI7" s="80"/>
      <c r="OUJ7" s="80"/>
      <c r="OUK7" s="80"/>
      <c r="OUL7" s="80"/>
      <c r="OUM7" s="80"/>
      <c r="OUN7" s="80"/>
      <c r="OUO7" s="80"/>
      <c r="OUP7" s="80"/>
      <c r="OUQ7" s="80"/>
      <c r="OUR7" s="80"/>
      <c r="OUS7" s="80"/>
      <c r="OUT7" s="80"/>
      <c r="OUU7" s="80"/>
      <c r="OUV7" s="80"/>
      <c r="OUW7" s="80"/>
      <c r="OUX7" s="80"/>
      <c r="OUY7" s="80"/>
      <c r="OUZ7" s="80"/>
      <c r="OVA7" s="80"/>
      <c r="OVB7" s="80"/>
      <c r="OVC7" s="80"/>
      <c r="OVD7" s="80"/>
      <c r="OVE7" s="80"/>
      <c r="OVF7" s="80"/>
      <c r="OVG7" s="80"/>
      <c r="OVH7" s="80"/>
      <c r="OVI7" s="80"/>
      <c r="OVJ7" s="80"/>
      <c r="OVK7" s="80"/>
      <c r="OVL7" s="80"/>
      <c r="OVM7" s="80"/>
      <c r="OVN7" s="80"/>
      <c r="OVO7" s="80"/>
      <c r="OVP7" s="80"/>
      <c r="OVQ7" s="80"/>
      <c r="OVR7" s="80"/>
      <c r="OVS7" s="80"/>
      <c r="OVT7" s="80"/>
      <c r="OVU7" s="80"/>
      <c r="OVV7" s="80"/>
      <c r="OVW7" s="80"/>
      <c r="OVX7" s="80"/>
      <c r="OVY7" s="80"/>
      <c r="OVZ7" s="80"/>
      <c r="OWA7" s="80"/>
      <c r="OWB7" s="80"/>
      <c r="OWC7" s="80"/>
      <c r="OWD7" s="80"/>
      <c r="OWE7" s="80"/>
      <c r="OWF7" s="80"/>
      <c r="OWG7" s="80"/>
      <c r="OWH7" s="80"/>
      <c r="OWI7" s="80"/>
      <c r="OWJ7" s="80"/>
      <c r="OWK7" s="80"/>
      <c r="OWL7" s="80"/>
      <c r="OWM7" s="80"/>
      <c r="OWN7" s="80"/>
      <c r="OWO7" s="80"/>
      <c r="OWP7" s="80"/>
      <c r="OWQ7" s="80"/>
      <c r="OWR7" s="80"/>
      <c r="OWS7" s="80"/>
      <c r="OWT7" s="80"/>
      <c r="OWU7" s="80"/>
      <c r="OWV7" s="80"/>
      <c r="OWW7" s="80"/>
      <c r="OWX7" s="80"/>
      <c r="OWY7" s="80"/>
      <c r="OWZ7" s="80"/>
      <c r="OXA7" s="80"/>
      <c r="OXB7" s="80"/>
      <c r="OXC7" s="80"/>
      <c r="OXD7" s="80"/>
      <c r="OXE7" s="80"/>
      <c r="OXF7" s="80"/>
      <c r="OXG7" s="80"/>
      <c r="OXH7" s="80"/>
      <c r="OXI7" s="80"/>
      <c r="OXJ7" s="80"/>
      <c r="OXK7" s="80"/>
      <c r="OXL7" s="80"/>
      <c r="OXM7" s="80"/>
      <c r="OXN7" s="80"/>
      <c r="OXO7" s="80"/>
      <c r="OXP7" s="80"/>
      <c r="OXQ7" s="80"/>
      <c r="OXR7" s="80"/>
      <c r="OXS7" s="80"/>
      <c r="OXT7" s="80"/>
      <c r="OXU7" s="80"/>
      <c r="OXV7" s="80"/>
      <c r="OXW7" s="80"/>
      <c r="OXX7" s="80"/>
      <c r="OXY7" s="80"/>
      <c r="OXZ7" s="80"/>
      <c r="OYA7" s="80"/>
      <c r="OYB7" s="80"/>
      <c r="OYC7" s="80"/>
      <c r="OYD7" s="80"/>
      <c r="OYE7" s="80"/>
      <c r="OYF7" s="80"/>
      <c r="OYG7" s="80"/>
      <c r="OYH7" s="80"/>
      <c r="OYI7" s="80"/>
      <c r="OYJ7" s="80"/>
      <c r="OYK7" s="80"/>
      <c r="OYL7" s="80"/>
      <c r="OYM7" s="80"/>
      <c r="OYN7" s="80"/>
      <c r="OYO7" s="80"/>
      <c r="OYP7" s="80"/>
      <c r="OYQ7" s="80"/>
      <c r="OYR7" s="80"/>
      <c r="OYS7" s="80"/>
      <c r="OYT7" s="80"/>
      <c r="OYU7" s="80"/>
      <c r="OYV7" s="80"/>
      <c r="OYW7" s="80"/>
      <c r="OYX7" s="80"/>
      <c r="OYY7" s="80"/>
      <c r="OYZ7" s="80"/>
      <c r="OZA7" s="80"/>
      <c r="OZB7" s="80"/>
      <c r="OZC7" s="80"/>
      <c r="OZD7" s="80"/>
      <c r="OZE7" s="80"/>
      <c r="OZF7" s="80"/>
      <c r="OZG7" s="80"/>
      <c r="OZH7" s="80"/>
      <c r="OZI7" s="80"/>
      <c r="OZJ7" s="80"/>
      <c r="OZK7" s="80"/>
      <c r="OZL7" s="80"/>
      <c r="OZM7" s="80"/>
      <c r="OZN7" s="80"/>
      <c r="OZO7" s="80"/>
      <c r="OZP7" s="80"/>
      <c r="OZQ7" s="80"/>
      <c r="OZR7" s="80"/>
      <c r="OZS7" s="80"/>
      <c r="OZT7" s="80"/>
      <c r="OZU7" s="80"/>
      <c r="OZV7" s="80"/>
      <c r="OZW7" s="80"/>
      <c r="OZX7" s="80"/>
      <c r="OZY7" s="80"/>
      <c r="OZZ7" s="80"/>
      <c r="PAA7" s="80"/>
      <c r="PAB7" s="80"/>
      <c r="PAC7" s="80"/>
      <c r="PAD7" s="80"/>
      <c r="PAE7" s="80"/>
      <c r="PAF7" s="80"/>
      <c r="PAG7" s="80"/>
      <c r="PAH7" s="80"/>
      <c r="PAI7" s="80"/>
      <c r="PAJ7" s="80"/>
      <c r="PAK7" s="80"/>
      <c r="PAL7" s="80"/>
      <c r="PAM7" s="80"/>
      <c r="PAN7" s="80"/>
      <c r="PAO7" s="80"/>
      <c r="PAP7" s="80"/>
      <c r="PAQ7" s="80"/>
      <c r="PAR7" s="80"/>
      <c r="PAS7" s="80"/>
      <c r="PAT7" s="80"/>
      <c r="PAU7" s="80"/>
      <c r="PAV7" s="80"/>
      <c r="PAW7" s="80"/>
      <c r="PAX7" s="80"/>
      <c r="PAY7" s="80"/>
      <c r="PAZ7" s="80"/>
      <c r="PBA7" s="80"/>
      <c r="PBB7" s="80"/>
      <c r="PBC7" s="80"/>
      <c r="PBD7" s="80"/>
      <c r="PBE7" s="80"/>
      <c r="PBF7" s="80"/>
      <c r="PBG7" s="80"/>
      <c r="PBH7" s="80"/>
      <c r="PBI7" s="80"/>
      <c r="PBJ7" s="80"/>
      <c r="PBK7" s="80"/>
      <c r="PBL7" s="80"/>
      <c r="PBM7" s="80"/>
      <c r="PBN7" s="80"/>
      <c r="PBO7" s="80"/>
      <c r="PBP7" s="80"/>
      <c r="PBQ7" s="80"/>
      <c r="PBR7" s="80"/>
      <c r="PBS7" s="80"/>
      <c r="PBT7" s="80"/>
      <c r="PBU7" s="80"/>
      <c r="PBV7" s="80"/>
      <c r="PBW7" s="80"/>
      <c r="PBX7" s="80"/>
      <c r="PBY7" s="80"/>
      <c r="PBZ7" s="80"/>
      <c r="PCA7" s="80"/>
      <c r="PCB7" s="80"/>
      <c r="PCC7" s="80"/>
      <c r="PCD7" s="80"/>
      <c r="PCE7" s="80"/>
      <c r="PCF7" s="80"/>
      <c r="PCG7" s="80"/>
      <c r="PCH7" s="80"/>
      <c r="PCI7" s="80"/>
      <c r="PCJ7" s="80"/>
      <c r="PCK7" s="80"/>
      <c r="PCL7" s="80"/>
      <c r="PCM7" s="80"/>
      <c r="PCN7" s="80"/>
      <c r="PCO7" s="80"/>
      <c r="PCP7" s="80"/>
      <c r="PCQ7" s="80"/>
      <c r="PCR7" s="80"/>
      <c r="PCS7" s="80"/>
      <c r="PCT7" s="80"/>
      <c r="PCU7" s="80"/>
      <c r="PCV7" s="80"/>
      <c r="PCW7" s="80"/>
      <c r="PCX7" s="80"/>
      <c r="PCY7" s="80"/>
      <c r="PCZ7" s="80"/>
      <c r="PDA7" s="80"/>
      <c r="PDB7" s="80"/>
      <c r="PDC7" s="80"/>
      <c r="PDD7" s="80"/>
      <c r="PDE7" s="80"/>
      <c r="PDF7" s="80"/>
      <c r="PDG7" s="80"/>
      <c r="PDH7" s="80"/>
      <c r="PDI7" s="80"/>
      <c r="PDJ7" s="80"/>
      <c r="PDK7" s="80"/>
      <c r="PDL7" s="80"/>
      <c r="PDM7" s="80"/>
      <c r="PDN7" s="80"/>
      <c r="PDO7" s="80"/>
      <c r="PDP7" s="80"/>
      <c r="PDQ7" s="80"/>
      <c r="PDR7" s="80"/>
      <c r="PDS7" s="80"/>
      <c r="PDT7" s="80"/>
      <c r="PDU7" s="80"/>
      <c r="PDV7" s="80"/>
      <c r="PDW7" s="80"/>
      <c r="PDX7" s="80"/>
      <c r="PDY7" s="80"/>
      <c r="PDZ7" s="80"/>
      <c r="PEA7" s="80"/>
      <c r="PEB7" s="80"/>
      <c r="PEC7" s="80"/>
      <c r="PED7" s="80"/>
      <c r="PEE7" s="80"/>
      <c r="PEF7" s="80"/>
      <c r="PEG7" s="80"/>
      <c r="PEH7" s="80"/>
      <c r="PEI7" s="80"/>
      <c r="PEJ7" s="80"/>
      <c r="PEK7" s="80"/>
      <c r="PEL7" s="80"/>
      <c r="PEM7" s="80"/>
      <c r="PEN7" s="80"/>
      <c r="PEO7" s="80"/>
      <c r="PEP7" s="80"/>
      <c r="PEQ7" s="80"/>
      <c r="PER7" s="80"/>
      <c r="PES7" s="80"/>
      <c r="PET7" s="80"/>
      <c r="PEU7" s="80"/>
      <c r="PEV7" s="80"/>
      <c r="PEW7" s="80"/>
      <c r="PEX7" s="80"/>
      <c r="PEY7" s="80"/>
      <c r="PEZ7" s="80"/>
      <c r="PFA7" s="80"/>
      <c r="PFB7" s="80"/>
      <c r="PFC7" s="80"/>
      <c r="PFD7" s="80"/>
      <c r="PFE7" s="80"/>
      <c r="PFF7" s="80"/>
      <c r="PFG7" s="80"/>
      <c r="PFH7" s="80"/>
      <c r="PFI7" s="80"/>
      <c r="PFJ7" s="80"/>
      <c r="PFK7" s="80"/>
      <c r="PFL7" s="80"/>
      <c r="PFM7" s="80"/>
      <c r="PFN7" s="80"/>
      <c r="PFO7" s="80"/>
      <c r="PFP7" s="80"/>
      <c r="PFQ7" s="80"/>
      <c r="PFR7" s="80"/>
      <c r="PFS7" s="80"/>
      <c r="PFT7" s="80"/>
      <c r="PFU7" s="80"/>
      <c r="PFV7" s="80"/>
      <c r="PFW7" s="80"/>
      <c r="PFX7" s="80"/>
      <c r="PFY7" s="80"/>
      <c r="PFZ7" s="80"/>
      <c r="PGA7" s="80"/>
      <c r="PGB7" s="80"/>
      <c r="PGC7" s="80"/>
      <c r="PGD7" s="80"/>
      <c r="PGE7" s="80"/>
      <c r="PGF7" s="80"/>
      <c r="PGG7" s="80"/>
      <c r="PGH7" s="80"/>
      <c r="PGI7" s="80"/>
      <c r="PGJ7" s="80"/>
      <c r="PGK7" s="80"/>
      <c r="PGL7" s="80"/>
      <c r="PGM7" s="80"/>
      <c r="PGN7" s="80"/>
      <c r="PGO7" s="80"/>
      <c r="PGP7" s="80"/>
      <c r="PGQ7" s="80"/>
      <c r="PGR7" s="80"/>
      <c r="PGS7" s="80"/>
      <c r="PGT7" s="80"/>
      <c r="PGU7" s="80"/>
      <c r="PGV7" s="80"/>
      <c r="PGW7" s="80"/>
      <c r="PGX7" s="80"/>
      <c r="PGY7" s="80"/>
      <c r="PGZ7" s="80"/>
      <c r="PHA7" s="80"/>
      <c r="PHB7" s="80"/>
      <c r="PHC7" s="80"/>
      <c r="PHD7" s="80"/>
      <c r="PHE7" s="80"/>
      <c r="PHF7" s="80"/>
      <c r="PHG7" s="80"/>
      <c r="PHH7" s="80"/>
      <c r="PHI7" s="80"/>
      <c r="PHJ7" s="80"/>
      <c r="PHK7" s="80"/>
      <c r="PHL7" s="80"/>
      <c r="PHM7" s="80"/>
      <c r="PHN7" s="80"/>
      <c r="PHO7" s="80"/>
      <c r="PHP7" s="80"/>
      <c r="PHQ7" s="80"/>
      <c r="PHR7" s="80"/>
      <c r="PHS7" s="80"/>
      <c r="PHT7" s="80"/>
      <c r="PHU7" s="80"/>
      <c r="PHV7" s="80"/>
      <c r="PHW7" s="80"/>
      <c r="PHX7" s="80"/>
      <c r="PHY7" s="80"/>
      <c r="PHZ7" s="80"/>
      <c r="PIA7" s="80"/>
      <c r="PIB7" s="80"/>
      <c r="PIC7" s="80"/>
      <c r="PID7" s="80"/>
      <c r="PIE7" s="80"/>
      <c r="PIF7" s="80"/>
      <c r="PIG7" s="80"/>
      <c r="PIH7" s="80"/>
      <c r="PII7" s="80"/>
      <c r="PIJ7" s="80"/>
      <c r="PIK7" s="80"/>
      <c r="PIL7" s="80"/>
      <c r="PIM7" s="80"/>
      <c r="PIN7" s="80"/>
      <c r="PIO7" s="80"/>
      <c r="PIP7" s="80"/>
      <c r="PIQ7" s="80"/>
      <c r="PIR7" s="80"/>
      <c r="PIS7" s="80"/>
      <c r="PIT7" s="80"/>
      <c r="PIU7" s="80"/>
      <c r="PIV7" s="80"/>
      <c r="PIW7" s="80"/>
      <c r="PIX7" s="80"/>
      <c r="PIY7" s="80"/>
      <c r="PIZ7" s="80"/>
      <c r="PJA7" s="80"/>
      <c r="PJB7" s="80"/>
      <c r="PJC7" s="80"/>
      <c r="PJD7" s="80"/>
      <c r="PJE7" s="80"/>
      <c r="PJF7" s="80"/>
      <c r="PJG7" s="80"/>
      <c r="PJH7" s="80"/>
      <c r="PJI7" s="80"/>
      <c r="PJJ7" s="80"/>
      <c r="PJK7" s="80"/>
      <c r="PJL7" s="80"/>
      <c r="PJM7" s="80"/>
      <c r="PJN7" s="80"/>
      <c r="PJO7" s="80"/>
      <c r="PJP7" s="80"/>
      <c r="PJQ7" s="80"/>
      <c r="PJR7" s="80"/>
      <c r="PJS7" s="80"/>
      <c r="PJT7" s="80"/>
      <c r="PJU7" s="80"/>
      <c r="PJV7" s="80"/>
      <c r="PJW7" s="80"/>
      <c r="PJX7" s="80"/>
      <c r="PJY7" s="80"/>
      <c r="PJZ7" s="80"/>
      <c r="PKA7" s="80"/>
      <c r="PKB7" s="80"/>
      <c r="PKC7" s="80"/>
      <c r="PKD7" s="80"/>
      <c r="PKE7" s="80"/>
      <c r="PKF7" s="80"/>
      <c r="PKG7" s="80"/>
      <c r="PKH7" s="80"/>
      <c r="PKI7" s="80"/>
      <c r="PKJ7" s="80"/>
      <c r="PKK7" s="80"/>
      <c r="PKL7" s="80"/>
      <c r="PKM7" s="80"/>
      <c r="PKN7" s="80"/>
      <c r="PKO7" s="80"/>
      <c r="PKP7" s="80"/>
      <c r="PKQ7" s="80"/>
      <c r="PKR7" s="80"/>
      <c r="PKS7" s="80"/>
      <c r="PKT7" s="80"/>
      <c r="PKU7" s="80"/>
      <c r="PKV7" s="80"/>
      <c r="PKW7" s="80"/>
      <c r="PKX7" s="80"/>
      <c r="PKY7" s="80"/>
      <c r="PKZ7" s="80"/>
      <c r="PLA7" s="80"/>
      <c r="PLB7" s="80"/>
      <c r="PLC7" s="80"/>
      <c r="PLD7" s="80"/>
      <c r="PLE7" s="80"/>
      <c r="PLF7" s="80"/>
      <c r="PLG7" s="80"/>
      <c r="PLH7" s="80"/>
      <c r="PLI7" s="80"/>
      <c r="PLJ7" s="80"/>
      <c r="PLK7" s="80"/>
      <c r="PLL7" s="80"/>
      <c r="PLM7" s="80"/>
      <c r="PLN7" s="80"/>
      <c r="PLO7" s="80"/>
      <c r="PLP7" s="80"/>
      <c r="PLQ7" s="80"/>
      <c r="PLR7" s="80"/>
      <c r="PLS7" s="80"/>
      <c r="PLT7" s="80"/>
      <c r="PLU7" s="80"/>
      <c r="PLV7" s="80"/>
      <c r="PLW7" s="80"/>
      <c r="PLX7" s="80"/>
      <c r="PLY7" s="80"/>
      <c r="PLZ7" s="80"/>
      <c r="PMA7" s="80"/>
      <c r="PMB7" s="80"/>
      <c r="PMC7" s="80"/>
      <c r="PMD7" s="80"/>
      <c r="PME7" s="80"/>
      <c r="PMF7" s="80"/>
      <c r="PMG7" s="80"/>
      <c r="PMH7" s="80"/>
      <c r="PMI7" s="80"/>
      <c r="PMJ7" s="80"/>
      <c r="PMK7" s="80"/>
      <c r="PML7" s="80"/>
      <c r="PMM7" s="80"/>
      <c r="PMN7" s="80"/>
      <c r="PMO7" s="80"/>
      <c r="PMP7" s="80"/>
      <c r="PMQ7" s="80"/>
      <c r="PMR7" s="80"/>
      <c r="PMS7" s="80"/>
      <c r="PMT7" s="80"/>
      <c r="PMU7" s="80"/>
      <c r="PMV7" s="80"/>
      <c r="PMW7" s="80"/>
      <c r="PMX7" s="80"/>
      <c r="PMY7" s="80"/>
      <c r="PMZ7" s="80"/>
      <c r="PNA7" s="80"/>
      <c r="PNB7" s="80"/>
      <c r="PNC7" s="80"/>
      <c r="PND7" s="80"/>
      <c r="PNE7" s="80"/>
      <c r="PNF7" s="80"/>
      <c r="PNG7" s="80"/>
      <c r="PNH7" s="80"/>
      <c r="PNI7" s="80"/>
      <c r="PNJ7" s="80"/>
      <c r="PNK7" s="80"/>
      <c r="PNL7" s="80"/>
      <c r="PNM7" s="80"/>
      <c r="PNN7" s="80"/>
      <c r="PNO7" s="80"/>
      <c r="PNP7" s="80"/>
      <c r="PNQ7" s="80"/>
      <c r="PNR7" s="80"/>
      <c r="PNS7" s="80"/>
      <c r="PNT7" s="80"/>
      <c r="PNU7" s="80"/>
      <c r="PNV7" s="80"/>
      <c r="PNW7" s="80"/>
      <c r="PNX7" s="80"/>
      <c r="PNY7" s="80"/>
      <c r="PNZ7" s="80"/>
      <c r="POA7" s="80"/>
      <c r="POB7" s="80"/>
      <c r="POC7" s="80"/>
      <c r="POD7" s="80"/>
      <c r="POE7" s="80"/>
      <c r="POF7" s="80"/>
      <c r="POG7" s="80"/>
      <c r="POH7" s="80"/>
      <c r="POI7" s="80"/>
      <c r="POJ7" s="80"/>
      <c r="POK7" s="80"/>
      <c r="POL7" s="80"/>
      <c r="POM7" s="80"/>
      <c r="PON7" s="80"/>
      <c r="POO7" s="80"/>
      <c r="POP7" s="80"/>
      <c r="POQ7" s="80"/>
      <c r="POR7" s="80"/>
      <c r="POS7" s="80"/>
      <c r="POT7" s="80"/>
      <c r="POU7" s="80"/>
      <c r="POV7" s="80"/>
      <c r="POW7" s="80"/>
      <c r="POX7" s="80"/>
      <c r="POY7" s="80"/>
      <c r="POZ7" s="80"/>
      <c r="PPA7" s="80"/>
      <c r="PPB7" s="80"/>
      <c r="PPC7" s="80"/>
      <c r="PPD7" s="80"/>
      <c r="PPE7" s="80"/>
      <c r="PPF7" s="80"/>
      <c r="PPG7" s="80"/>
      <c r="PPH7" s="80"/>
      <c r="PPI7" s="80"/>
      <c r="PPJ7" s="80"/>
      <c r="PPK7" s="80"/>
      <c r="PPL7" s="80"/>
      <c r="PPM7" s="80"/>
      <c r="PPN7" s="80"/>
      <c r="PPO7" s="80"/>
      <c r="PPP7" s="80"/>
      <c r="PPQ7" s="80"/>
      <c r="PPR7" s="80"/>
      <c r="PPS7" s="80"/>
      <c r="PPT7" s="80"/>
      <c r="PPU7" s="80"/>
      <c r="PPV7" s="80"/>
      <c r="PPW7" s="80"/>
      <c r="PPX7" s="80"/>
      <c r="PPY7" s="80"/>
      <c r="PPZ7" s="80"/>
      <c r="PQA7" s="80"/>
      <c r="PQB7" s="80"/>
      <c r="PQC7" s="80"/>
      <c r="PQD7" s="80"/>
      <c r="PQE7" s="80"/>
      <c r="PQF7" s="80"/>
      <c r="PQG7" s="80"/>
      <c r="PQH7" s="80"/>
      <c r="PQI7" s="80"/>
      <c r="PQJ7" s="80"/>
      <c r="PQK7" s="80"/>
      <c r="PQL7" s="80"/>
      <c r="PQM7" s="80"/>
      <c r="PQN7" s="80"/>
      <c r="PQO7" s="80"/>
      <c r="PQP7" s="80"/>
      <c r="PQQ7" s="80"/>
      <c r="PQR7" s="80"/>
      <c r="PQS7" s="80"/>
      <c r="PQT7" s="80"/>
      <c r="PQU7" s="80"/>
      <c r="PQV7" s="80"/>
      <c r="PQW7" s="80"/>
      <c r="PQX7" s="80"/>
      <c r="PQY7" s="80"/>
      <c r="PQZ7" s="80"/>
      <c r="PRA7" s="80"/>
      <c r="PRB7" s="80"/>
      <c r="PRC7" s="80"/>
      <c r="PRD7" s="80"/>
      <c r="PRE7" s="80"/>
      <c r="PRF7" s="80"/>
      <c r="PRG7" s="80"/>
      <c r="PRH7" s="80"/>
      <c r="PRI7" s="80"/>
      <c r="PRJ7" s="80"/>
      <c r="PRK7" s="80"/>
      <c r="PRL7" s="80"/>
      <c r="PRM7" s="80"/>
      <c r="PRN7" s="80"/>
      <c r="PRO7" s="80"/>
      <c r="PRP7" s="80"/>
      <c r="PRQ7" s="80"/>
      <c r="PRR7" s="80"/>
      <c r="PRS7" s="80"/>
      <c r="PRT7" s="80"/>
      <c r="PRU7" s="80"/>
      <c r="PRV7" s="80"/>
      <c r="PRW7" s="80"/>
      <c r="PRX7" s="80"/>
      <c r="PRY7" s="80"/>
      <c r="PRZ7" s="80"/>
      <c r="PSA7" s="80"/>
      <c r="PSB7" s="80"/>
      <c r="PSC7" s="80"/>
      <c r="PSD7" s="80"/>
      <c r="PSE7" s="80"/>
      <c r="PSF7" s="80"/>
      <c r="PSG7" s="80"/>
      <c r="PSH7" s="80"/>
      <c r="PSI7" s="80"/>
      <c r="PSJ7" s="80"/>
      <c r="PSK7" s="80"/>
      <c r="PSL7" s="80"/>
      <c r="PSM7" s="80"/>
      <c r="PSN7" s="80"/>
      <c r="PSO7" s="80"/>
      <c r="PSP7" s="80"/>
      <c r="PSQ7" s="80"/>
      <c r="PSR7" s="80"/>
      <c r="PSS7" s="80"/>
      <c r="PST7" s="80"/>
      <c r="PSU7" s="80"/>
      <c r="PSV7" s="80"/>
      <c r="PSW7" s="80"/>
      <c r="PSX7" s="80"/>
      <c r="PSY7" s="80"/>
      <c r="PSZ7" s="80"/>
      <c r="PTA7" s="80"/>
      <c r="PTB7" s="80"/>
      <c r="PTC7" s="80"/>
      <c r="PTD7" s="80"/>
      <c r="PTE7" s="80"/>
      <c r="PTF7" s="80"/>
      <c r="PTG7" s="80"/>
      <c r="PTH7" s="80"/>
      <c r="PTI7" s="80"/>
      <c r="PTJ7" s="80"/>
      <c r="PTK7" s="80"/>
      <c r="PTL7" s="80"/>
      <c r="PTM7" s="80"/>
      <c r="PTN7" s="80"/>
      <c r="PTO7" s="80"/>
      <c r="PTP7" s="80"/>
      <c r="PTQ7" s="80"/>
      <c r="PTR7" s="80"/>
      <c r="PTS7" s="80"/>
      <c r="PTT7" s="80"/>
      <c r="PTU7" s="80"/>
      <c r="PTV7" s="80"/>
      <c r="PTW7" s="80"/>
      <c r="PTX7" s="80"/>
      <c r="PTY7" s="80"/>
      <c r="PTZ7" s="80"/>
      <c r="PUA7" s="80"/>
      <c r="PUB7" s="80"/>
      <c r="PUC7" s="80"/>
      <c r="PUD7" s="80"/>
      <c r="PUE7" s="80"/>
      <c r="PUF7" s="80"/>
      <c r="PUG7" s="80"/>
      <c r="PUH7" s="80"/>
      <c r="PUI7" s="80"/>
      <c r="PUJ7" s="80"/>
      <c r="PUK7" s="80"/>
      <c r="PUL7" s="80"/>
      <c r="PUM7" s="80"/>
      <c r="PUN7" s="80"/>
      <c r="PUO7" s="80"/>
      <c r="PUP7" s="80"/>
      <c r="PUQ7" s="80"/>
      <c r="PUR7" s="80"/>
      <c r="PUS7" s="80"/>
      <c r="PUT7" s="80"/>
      <c r="PUU7" s="80"/>
      <c r="PUV7" s="80"/>
      <c r="PUW7" s="80"/>
      <c r="PUX7" s="80"/>
      <c r="PUY7" s="80"/>
      <c r="PUZ7" s="80"/>
      <c r="PVA7" s="80"/>
      <c r="PVB7" s="80"/>
      <c r="PVC7" s="80"/>
      <c r="PVD7" s="80"/>
      <c r="PVE7" s="80"/>
      <c r="PVF7" s="80"/>
      <c r="PVG7" s="80"/>
      <c r="PVH7" s="80"/>
      <c r="PVI7" s="80"/>
      <c r="PVJ7" s="80"/>
      <c r="PVK7" s="80"/>
      <c r="PVL7" s="80"/>
      <c r="PVM7" s="80"/>
      <c r="PVN7" s="80"/>
      <c r="PVO7" s="80"/>
      <c r="PVP7" s="80"/>
      <c r="PVQ7" s="80"/>
      <c r="PVR7" s="80"/>
      <c r="PVS7" s="80"/>
      <c r="PVT7" s="80"/>
      <c r="PVU7" s="80"/>
      <c r="PVV7" s="80"/>
      <c r="PVW7" s="80"/>
      <c r="PVX7" s="80"/>
      <c r="PVY7" s="80"/>
      <c r="PVZ7" s="80"/>
      <c r="PWA7" s="80"/>
      <c r="PWB7" s="80"/>
      <c r="PWC7" s="80"/>
      <c r="PWD7" s="80"/>
      <c r="PWE7" s="80"/>
      <c r="PWF7" s="80"/>
      <c r="PWG7" s="80"/>
      <c r="PWH7" s="80"/>
      <c r="PWI7" s="80"/>
      <c r="PWJ7" s="80"/>
      <c r="PWK7" s="80"/>
      <c r="PWL7" s="80"/>
      <c r="PWM7" s="80"/>
      <c r="PWN7" s="80"/>
      <c r="PWO7" s="80"/>
      <c r="PWP7" s="80"/>
      <c r="PWQ7" s="80"/>
      <c r="PWR7" s="80"/>
      <c r="PWS7" s="80"/>
      <c r="PWT7" s="80"/>
      <c r="PWU7" s="80"/>
      <c r="PWV7" s="80"/>
      <c r="PWW7" s="80"/>
      <c r="PWX7" s="80"/>
      <c r="PWY7" s="80"/>
      <c r="PWZ7" s="80"/>
      <c r="PXA7" s="80"/>
      <c r="PXB7" s="80"/>
      <c r="PXC7" s="80"/>
      <c r="PXD7" s="80"/>
      <c r="PXE7" s="80"/>
      <c r="PXF7" s="80"/>
      <c r="PXG7" s="80"/>
      <c r="PXH7" s="80"/>
      <c r="PXI7" s="80"/>
      <c r="PXJ7" s="80"/>
      <c r="PXK7" s="80"/>
      <c r="PXL7" s="80"/>
      <c r="PXM7" s="80"/>
      <c r="PXN7" s="80"/>
      <c r="PXO7" s="80"/>
      <c r="PXP7" s="80"/>
      <c r="PXQ7" s="80"/>
      <c r="PXR7" s="80"/>
      <c r="PXS7" s="80"/>
      <c r="PXT7" s="80"/>
      <c r="PXU7" s="80"/>
      <c r="PXV7" s="80"/>
      <c r="PXW7" s="80"/>
      <c r="PXX7" s="80"/>
      <c r="PXY7" s="80"/>
      <c r="PXZ7" s="80"/>
      <c r="PYA7" s="80"/>
      <c r="PYB7" s="80"/>
      <c r="PYC7" s="80"/>
      <c r="PYD7" s="80"/>
      <c r="PYE7" s="80"/>
      <c r="PYF7" s="80"/>
      <c r="PYG7" s="80"/>
      <c r="PYH7" s="80"/>
      <c r="PYI7" s="80"/>
      <c r="PYJ7" s="80"/>
      <c r="PYK7" s="80"/>
      <c r="PYL7" s="80"/>
      <c r="PYM7" s="80"/>
      <c r="PYN7" s="80"/>
      <c r="PYO7" s="80"/>
      <c r="PYP7" s="80"/>
      <c r="PYQ7" s="80"/>
      <c r="PYR7" s="80"/>
      <c r="PYS7" s="80"/>
      <c r="PYT7" s="80"/>
      <c r="PYU7" s="80"/>
      <c r="PYV7" s="80"/>
      <c r="PYW7" s="80"/>
      <c r="PYX7" s="80"/>
      <c r="PYY7" s="80"/>
      <c r="PYZ7" s="80"/>
      <c r="PZA7" s="80"/>
      <c r="PZB7" s="80"/>
      <c r="PZC7" s="80"/>
      <c r="PZD7" s="80"/>
      <c r="PZE7" s="80"/>
      <c r="PZF7" s="80"/>
      <c r="PZG7" s="80"/>
      <c r="PZH7" s="80"/>
      <c r="PZI7" s="80"/>
      <c r="PZJ7" s="80"/>
      <c r="PZK7" s="80"/>
      <c r="PZL7" s="80"/>
      <c r="PZM7" s="80"/>
      <c r="PZN7" s="80"/>
      <c r="PZO7" s="80"/>
      <c r="PZP7" s="80"/>
      <c r="PZQ7" s="80"/>
      <c r="PZR7" s="80"/>
      <c r="PZS7" s="80"/>
      <c r="PZT7" s="80"/>
      <c r="PZU7" s="80"/>
      <c r="PZV7" s="80"/>
      <c r="PZW7" s="80"/>
      <c r="PZX7" s="80"/>
      <c r="PZY7" s="80"/>
      <c r="PZZ7" s="80"/>
      <c r="QAA7" s="80"/>
      <c r="QAB7" s="80"/>
      <c r="QAC7" s="80"/>
      <c r="QAD7" s="80"/>
      <c r="QAE7" s="80"/>
      <c r="QAF7" s="80"/>
      <c r="QAG7" s="80"/>
      <c r="QAH7" s="80"/>
      <c r="QAI7" s="80"/>
      <c r="QAJ7" s="80"/>
      <c r="QAK7" s="80"/>
      <c r="QAL7" s="80"/>
      <c r="QAM7" s="80"/>
      <c r="QAN7" s="80"/>
      <c r="QAO7" s="80"/>
      <c r="QAP7" s="80"/>
      <c r="QAQ7" s="80"/>
      <c r="QAR7" s="80"/>
      <c r="QAS7" s="80"/>
      <c r="QAT7" s="80"/>
      <c r="QAU7" s="80"/>
      <c r="QAV7" s="80"/>
      <c r="QAW7" s="80"/>
      <c r="QAX7" s="80"/>
      <c r="QAY7" s="80"/>
      <c r="QAZ7" s="80"/>
      <c r="QBA7" s="80"/>
      <c r="QBB7" s="80"/>
      <c r="QBC7" s="80"/>
      <c r="QBD7" s="80"/>
      <c r="QBE7" s="80"/>
      <c r="QBF7" s="80"/>
      <c r="QBG7" s="80"/>
      <c r="QBH7" s="80"/>
      <c r="QBI7" s="80"/>
      <c r="QBJ7" s="80"/>
      <c r="QBK7" s="80"/>
      <c r="QBL7" s="80"/>
      <c r="QBM7" s="80"/>
      <c r="QBN7" s="80"/>
      <c r="QBO7" s="80"/>
      <c r="QBP7" s="80"/>
      <c r="QBQ7" s="80"/>
      <c r="QBR7" s="80"/>
      <c r="QBS7" s="80"/>
      <c r="QBT7" s="80"/>
      <c r="QBU7" s="80"/>
      <c r="QBV7" s="80"/>
      <c r="QBW7" s="80"/>
      <c r="QBX7" s="80"/>
      <c r="QBY7" s="80"/>
      <c r="QBZ7" s="80"/>
      <c r="QCA7" s="80"/>
      <c r="QCB7" s="80"/>
      <c r="QCC7" s="80"/>
      <c r="QCD7" s="80"/>
      <c r="QCE7" s="80"/>
      <c r="QCF7" s="80"/>
      <c r="QCG7" s="80"/>
      <c r="QCH7" s="80"/>
      <c r="QCI7" s="80"/>
      <c r="QCJ7" s="80"/>
      <c r="QCK7" s="80"/>
      <c r="QCL7" s="80"/>
      <c r="QCM7" s="80"/>
      <c r="QCN7" s="80"/>
      <c r="QCO7" s="80"/>
      <c r="QCP7" s="80"/>
      <c r="QCQ7" s="80"/>
      <c r="QCR7" s="80"/>
      <c r="QCS7" s="80"/>
      <c r="QCT7" s="80"/>
      <c r="QCU7" s="80"/>
      <c r="QCV7" s="80"/>
      <c r="QCW7" s="80"/>
      <c r="QCX7" s="80"/>
      <c r="QCY7" s="80"/>
      <c r="QCZ7" s="80"/>
      <c r="QDA7" s="80"/>
      <c r="QDB7" s="80"/>
      <c r="QDC7" s="80"/>
      <c r="QDD7" s="80"/>
      <c r="QDE7" s="80"/>
      <c r="QDF7" s="80"/>
      <c r="QDG7" s="80"/>
      <c r="QDH7" s="80"/>
      <c r="QDI7" s="80"/>
      <c r="QDJ7" s="80"/>
      <c r="QDK7" s="80"/>
      <c r="QDL7" s="80"/>
      <c r="QDM7" s="80"/>
      <c r="QDN7" s="80"/>
      <c r="QDO7" s="80"/>
      <c r="QDP7" s="80"/>
      <c r="QDQ7" s="80"/>
      <c r="QDR7" s="80"/>
      <c r="QDS7" s="80"/>
      <c r="QDT7" s="80"/>
      <c r="QDU7" s="80"/>
      <c r="QDV7" s="80"/>
      <c r="QDW7" s="80"/>
      <c r="QDX7" s="80"/>
      <c r="QDY7" s="80"/>
      <c r="QDZ7" s="80"/>
      <c r="QEA7" s="80"/>
      <c r="QEB7" s="80"/>
      <c r="QEC7" s="80"/>
      <c r="QED7" s="80"/>
      <c r="QEE7" s="80"/>
      <c r="QEF7" s="80"/>
      <c r="QEG7" s="80"/>
      <c r="QEH7" s="80"/>
      <c r="QEI7" s="80"/>
      <c r="QEJ7" s="80"/>
      <c r="QEK7" s="80"/>
      <c r="QEL7" s="80"/>
      <c r="QEM7" s="80"/>
      <c r="QEN7" s="80"/>
      <c r="QEO7" s="80"/>
      <c r="QEP7" s="80"/>
      <c r="QEQ7" s="80"/>
      <c r="QER7" s="80"/>
      <c r="QES7" s="80"/>
      <c r="QET7" s="80"/>
      <c r="QEU7" s="80"/>
      <c r="QEV7" s="80"/>
      <c r="QEW7" s="80"/>
      <c r="QEX7" s="80"/>
      <c r="QEY7" s="80"/>
      <c r="QEZ7" s="80"/>
      <c r="QFA7" s="80"/>
      <c r="QFB7" s="80"/>
      <c r="QFC7" s="80"/>
      <c r="QFD7" s="80"/>
      <c r="QFE7" s="80"/>
      <c r="QFF7" s="80"/>
      <c r="QFG7" s="80"/>
      <c r="QFH7" s="80"/>
      <c r="QFI7" s="80"/>
      <c r="QFJ7" s="80"/>
      <c r="QFK7" s="80"/>
      <c r="QFL7" s="80"/>
      <c r="QFM7" s="80"/>
      <c r="QFN7" s="80"/>
      <c r="QFO7" s="80"/>
      <c r="QFP7" s="80"/>
      <c r="QFQ7" s="80"/>
      <c r="QFR7" s="80"/>
      <c r="QFS7" s="80"/>
      <c r="QFT7" s="80"/>
      <c r="QFU7" s="80"/>
      <c r="QFV7" s="80"/>
      <c r="QFW7" s="80"/>
      <c r="QFX7" s="80"/>
      <c r="QFY7" s="80"/>
      <c r="QFZ7" s="80"/>
      <c r="QGA7" s="80"/>
      <c r="QGB7" s="80"/>
      <c r="QGC7" s="80"/>
      <c r="QGD7" s="80"/>
      <c r="QGE7" s="80"/>
      <c r="QGF7" s="80"/>
      <c r="QGG7" s="80"/>
      <c r="QGH7" s="80"/>
      <c r="QGI7" s="80"/>
      <c r="QGJ7" s="80"/>
      <c r="QGK7" s="80"/>
      <c r="QGL7" s="80"/>
      <c r="QGM7" s="80"/>
      <c r="QGN7" s="80"/>
      <c r="QGO7" s="80"/>
      <c r="QGP7" s="80"/>
      <c r="QGQ7" s="80"/>
      <c r="QGR7" s="80"/>
      <c r="QGS7" s="80"/>
      <c r="QGT7" s="80"/>
      <c r="QGU7" s="80"/>
      <c r="QGV7" s="80"/>
      <c r="QGW7" s="80"/>
      <c r="QGX7" s="80"/>
      <c r="QGY7" s="80"/>
      <c r="QGZ7" s="80"/>
      <c r="QHA7" s="80"/>
      <c r="QHB7" s="80"/>
      <c r="QHC7" s="80"/>
      <c r="QHD7" s="80"/>
      <c r="QHE7" s="80"/>
      <c r="QHF7" s="80"/>
      <c r="QHG7" s="80"/>
      <c r="QHH7" s="80"/>
      <c r="QHI7" s="80"/>
      <c r="QHJ7" s="80"/>
      <c r="QHK7" s="80"/>
      <c r="QHL7" s="80"/>
      <c r="QHM7" s="80"/>
      <c r="QHN7" s="80"/>
      <c r="QHO7" s="80"/>
      <c r="QHP7" s="80"/>
      <c r="QHQ7" s="80"/>
      <c r="QHR7" s="80"/>
      <c r="QHS7" s="80"/>
      <c r="QHT7" s="80"/>
      <c r="QHU7" s="80"/>
      <c r="QHV7" s="80"/>
      <c r="QHW7" s="80"/>
      <c r="QHX7" s="80"/>
      <c r="QHY7" s="80"/>
      <c r="QHZ7" s="80"/>
      <c r="QIA7" s="80"/>
      <c r="QIB7" s="80"/>
      <c r="QIC7" s="80"/>
      <c r="QID7" s="80"/>
      <c r="QIE7" s="80"/>
      <c r="QIF7" s="80"/>
      <c r="QIG7" s="80"/>
      <c r="QIH7" s="80"/>
      <c r="QII7" s="80"/>
      <c r="QIJ7" s="80"/>
      <c r="QIK7" s="80"/>
      <c r="QIL7" s="80"/>
      <c r="QIM7" s="80"/>
      <c r="QIN7" s="80"/>
      <c r="QIO7" s="80"/>
      <c r="QIP7" s="80"/>
      <c r="QIQ7" s="80"/>
      <c r="QIR7" s="80"/>
      <c r="QIS7" s="80"/>
      <c r="QIT7" s="80"/>
      <c r="QIU7" s="80"/>
      <c r="QIV7" s="80"/>
      <c r="QIW7" s="80"/>
      <c r="QIX7" s="80"/>
      <c r="QIY7" s="80"/>
      <c r="QIZ7" s="80"/>
      <c r="QJA7" s="80"/>
      <c r="QJB7" s="80"/>
      <c r="QJC7" s="80"/>
      <c r="QJD7" s="80"/>
      <c r="QJE7" s="80"/>
      <c r="QJF7" s="80"/>
      <c r="QJG7" s="80"/>
      <c r="QJH7" s="80"/>
      <c r="QJI7" s="80"/>
      <c r="QJJ7" s="80"/>
      <c r="QJK7" s="80"/>
      <c r="QJL7" s="80"/>
      <c r="QJM7" s="80"/>
      <c r="QJN7" s="80"/>
      <c r="QJO7" s="80"/>
      <c r="QJP7" s="80"/>
      <c r="QJQ7" s="80"/>
      <c r="QJR7" s="80"/>
      <c r="QJS7" s="80"/>
      <c r="QJT7" s="80"/>
      <c r="QJU7" s="80"/>
      <c r="QJV7" s="80"/>
      <c r="QJW7" s="80"/>
      <c r="QJX7" s="80"/>
      <c r="QJY7" s="80"/>
      <c r="QJZ7" s="80"/>
      <c r="QKA7" s="80"/>
      <c r="QKB7" s="80"/>
      <c r="QKC7" s="80"/>
      <c r="QKD7" s="80"/>
      <c r="QKE7" s="80"/>
      <c r="QKF7" s="80"/>
      <c r="QKG7" s="80"/>
      <c r="QKH7" s="80"/>
      <c r="QKI7" s="80"/>
      <c r="QKJ7" s="80"/>
      <c r="QKK7" s="80"/>
      <c r="QKL7" s="80"/>
      <c r="QKM7" s="80"/>
      <c r="QKN7" s="80"/>
      <c r="QKO7" s="80"/>
      <c r="QKP7" s="80"/>
      <c r="QKQ7" s="80"/>
      <c r="QKR7" s="80"/>
      <c r="QKS7" s="80"/>
      <c r="QKT7" s="80"/>
      <c r="QKU7" s="80"/>
      <c r="QKV7" s="80"/>
      <c r="QKW7" s="80"/>
      <c r="QKX7" s="80"/>
      <c r="QKY7" s="80"/>
      <c r="QKZ7" s="80"/>
      <c r="QLA7" s="80"/>
      <c r="QLB7" s="80"/>
      <c r="QLC7" s="80"/>
      <c r="QLD7" s="80"/>
      <c r="QLE7" s="80"/>
      <c r="QLF7" s="80"/>
      <c r="QLG7" s="80"/>
      <c r="QLH7" s="80"/>
      <c r="QLI7" s="80"/>
      <c r="QLJ7" s="80"/>
      <c r="QLK7" s="80"/>
      <c r="QLL7" s="80"/>
      <c r="QLM7" s="80"/>
      <c r="QLN7" s="80"/>
      <c r="QLO7" s="80"/>
      <c r="QLP7" s="80"/>
      <c r="QLQ7" s="80"/>
      <c r="QLR7" s="80"/>
      <c r="QLS7" s="80"/>
      <c r="QLT7" s="80"/>
      <c r="QLU7" s="80"/>
      <c r="QLV7" s="80"/>
      <c r="QLW7" s="80"/>
      <c r="QLX7" s="80"/>
      <c r="QLY7" s="80"/>
      <c r="QLZ7" s="80"/>
      <c r="QMA7" s="80"/>
      <c r="QMB7" s="80"/>
      <c r="QMC7" s="80"/>
      <c r="QMD7" s="80"/>
      <c r="QME7" s="80"/>
      <c r="QMF7" s="80"/>
      <c r="QMG7" s="80"/>
      <c r="QMH7" s="80"/>
      <c r="QMI7" s="80"/>
      <c r="QMJ7" s="80"/>
      <c r="QMK7" s="80"/>
      <c r="QML7" s="80"/>
      <c r="QMM7" s="80"/>
      <c r="QMN7" s="80"/>
      <c r="QMO7" s="80"/>
      <c r="QMP7" s="80"/>
      <c r="QMQ7" s="80"/>
      <c r="QMR7" s="80"/>
      <c r="QMS7" s="80"/>
      <c r="QMT7" s="80"/>
      <c r="QMU7" s="80"/>
      <c r="QMV7" s="80"/>
      <c r="QMW7" s="80"/>
      <c r="QMX7" s="80"/>
      <c r="QMY7" s="80"/>
      <c r="QMZ7" s="80"/>
      <c r="QNA7" s="80"/>
      <c r="QNB7" s="80"/>
      <c r="QNC7" s="80"/>
      <c r="QND7" s="80"/>
      <c r="QNE7" s="80"/>
      <c r="QNF7" s="80"/>
      <c r="QNG7" s="80"/>
      <c r="QNH7" s="80"/>
      <c r="QNI7" s="80"/>
      <c r="QNJ7" s="80"/>
      <c r="QNK7" s="80"/>
      <c r="QNL7" s="80"/>
      <c r="QNM7" s="80"/>
      <c r="QNN7" s="80"/>
      <c r="QNO7" s="80"/>
      <c r="QNP7" s="80"/>
      <c r="QNQ7" s="80"/>
      <c r="QNR7" s="80"/>
      <c r="QNS7" s="80"/>
      <c r="QNT7" s="80"/>
      <c r="QNU7" s="80"/>
      <c r="QNV7" s="80"/>
      <c r="QNW7" s="80"/>
      <c r="QNX7" s="80"/>
      <c r="QNY7" s="80"/>
      <c r="QNZ7" s="80"/>
      <c r="QOA7" s="80"/>
      <c r="QOB7" s="80"/>
      <c r="QOC7" s="80"/>
      <c r="QOD7" s="80"/>
      <c r="QOE7" s="80"/>
      <c r="QOF7" s="80"/>
      <c r="QOG7" s="80"/>
      <c r="QOH7" s="80"/>
      <c r="QOI7" s="80"/>
      <c r="QOJ7" s="80"/>
      <c r="QOK7" s="80"/>
      <c r="QOL7" s="80"/>
      <c r="QOM7" s="80"/>
      <c r="QON7" s="80"/>
      <c r="QOO7" s="80"/>
      <c r="QOP7" s="80"/>
      <c r="QOQ7" s="80"/>
      <c r="QOR7" s="80"/>
      <c r="QOS7" s="80"/>
      <c r="QOT7" s="80"/>
      <c r="QOU7" s="80"/>
      <c r="QOV7" s="80"/>
      <c r="QOW7" s="80"/>
      <c r="QOX7" s="80"/>
      <c r="QOY7" s="80"/>
      <c r="QOZ7" s="80"/>
      <c r="QPA7" s="80"/>
      <c r="QPB7" s="80"/>
      <c r="QPC7" s="80"/>
      <c r="QPD7" s="80"/>
      <c r="QPE7" s="80"/>
      <c r="QPF7" s="80"/>
      <c r="QPG7" s="80"/>
      <c r="QPH7" s="80"/>
      <c r="QPI7" s="80"/>
      <c r="QPJ7" s="80"/>
      <c r="QPK7" s="80"/>
      <c r="QPL7" s="80"/>
      <c r="QPM7" s="80"/>
      <c r="QPN7" s="80"/>
      <c r="QPO7" s="80"/>
      <c r="QPP7" s="80"/>
      <c r="QPQ7" s="80"/>
      <c r="QPR7" s="80"/>
      <c r="QPS7" s="80"/>
      <c r="QPT7" s="80"/>
      <c r="QPU7" s="80"/>
      <c r="QPV7" s="80"/>
      <c r="QPW7" s="80"/>
      <c r="QPX7" s="80"/>
      <c r="QPY7" s="80"/>
      <c r="QPZ7" s="80"/>
      <c r="QQA7" s="80"/>
      <c r="QQB7" s="80"/>
      <c r="QQC7" s="80"/>
      <c r="QQD7" s="80"/>
      <c r="QQE7" s="80"/>
      <c r="QQF7" s="80"/>
      <c r="QQG7" s="80"/>
      <c r="QQH7" s="80"/>
      <c r="QQI7" s="80"/>
      <c r="QQJ7" s="80"/>
      <c r="QQK7" s="80"/>
      <c r="QQL7" s="80"/>
      <c r="QQM7" s="80"/>
      <c r="QQN7" s="80"/>
      <c r="QQO7" s="80"/>
      <c r="QQP7" s="80"/>
      <c r="QQQ7" s="80"/>
      <c r="QQR7" s="80"/>
      <c r="QQS7" s="80"/>
      <c r="QQT7" s="80"/>
      <c r="QQU7" s="80"/>
      <c r="QQV7" s="80"/>
      <c r="QQW7" s="80"/>
      <c r="QQX7" s="80"/>
      <c r="QQY7" s="80"/>
      <c r="QQZ7" s="80"/>
      <c r="QRA7" s="80"/>
      <c r="QRB7" s="80"/>
      <c r="QRC7" s="80"/>
      <c r="QRD7" s="80"/>
      <c r="QRE7" s="80"/>
      <c r="QRF7" s="80"/>
      <c r="QRG7" s="80"/>
      <c r="QRH7" s="80"/>
      <c r="QRI7" s="80"/>
      <c r="QRJ7" s="80"/>
      <c r="QRK7" s="80"/>
      <c r="QRL7" s="80"/>
      <c r="QRM7" s="80"/>
      <c r="QRN7" s="80"/>
      <c r="QRO7" s="80"/>
      <c r="QRP7" s="80"/>
      <c r="QRQ7" s="80"/>
      <c r="QRR7" s="80"/>
      <c r="QRS7" s="80"/>
      <c r="QRT7" s="80"/>
      <c r="QRU7" s="80"/>
      <c r="QRV7" s="80"/>
      <c r="QRW7" s="80"/>
      <c r="QRX7" s="80"/>
      <c r="QRY7" s="80"/>
      <c r="QRZ7" s="80"/>
      <c r="QSA7" s="80"/>
      <c r="QSB7" s="80"/>
      <c r="QSC7" s="80"/>
      <c r="QSD7" s="80"/>
      <c r="QSE7" s="80"/>
      <c r="QSF7" s="80"/>
      <c r="QSG7" s="80"/>
      <c r="QSH7" s="80"/>
      <c r="QSI7" s="80"/>
      <c r="QSJ7" s="80"/>
      <c r="QSK7" s="80"/>
      <c r="QSL7" s="80"/>
      <c r="QSM7" s="80"/>
      <c r="QSN7" s="80"/>
      <c r="QSO7" s="80"/>
      <c r="QSP7" s="80"/>
      <c r="QSQ7" s="80"/>
      <c r="QSR7" s="80"/>
      <c r="QSS7" s="80"/>
      <c r="QST7" s="80"/>
      <c r="QSU7" s="80"/>
      <c r="QSV7" s="80"/>
      <c r="QSW7" s="80"/>
      <c r="QSX7" s="80"/>
      <c r="QSY7" s="80"/>
      <c r="QSZ7" s="80"/>
      <c r="QTA7" s="80"/>
      <c r="QTB7" s="80"/>
      <c r="QTC7" s="80"/>
      <c r="QTD7" s="80"/>
      <c r="QTE7" s="80"/>
      <c r="QTF7" s="80"/>
      <c r="QTG7" s="80"/>
      <c r="QTH7" s="80"/>
      <c r="QTI7" s="80"/>
      <c r="QTJ7" s="80"/>
      <c r="QTK7" s="80"/>
      <c r="QTL7" s="80"/>
      <c r="QTM7" s="80"/>
      <c r="QTN7" s="80"/>
      <c r="QTO7" s="80"/>
      <c r="QTP7" s="80"/>
      <c r="QTQ7" s="80"/>
      <c r="QTR7" s="80"/>
      <c r="QTS7" s="80"/>
      <c r="QTT7" s="80"/>
      <c r="QTU7" s="80"/>
      <c r="QTV7" s="80"/>
      <c r="QTW7" s="80"/>
      <c r="QTX7" s="80"/>
      <c r="QTY7" s="80"/>
      <c r="QTZ7" s="80"/>
      <c r="QUA7" s="80"/>
      <c r="QUB7" s="80"/>
      <c r="QUC7" s="80"/>
      <c r="QUD7" s="80"/>
      <c r="QUE7" s="80"/>
      <c r="QUF7" s="80"/>
      <c r="QUG7" s="80"/>
      <c r="QUH7" s="80"/>
      <c r="QUI7" s="80"/>
      <c r="QUJ7" s="80"/>
      <c r="QUK7" s="80"/>
      <c r="QUL7" s="80"/>
      <c r="QUM7" s="80"/>
      <c r="QUN7" s="80"/>
      <c r="QUO7" s="80"/>
      <c r="QUP7" s="80"/>
      <c r="QUQ7" s="80"/>
      <c r="QUR7" s="80"/>
      <c r="QUS7" s="80"/>
      <c r="QUT7" s="80"/>
      <c r="QUU7" s="80"/>
      <c r="QUV7" s="80"/>
      <c r="QUW7" s="80"/>
      <c r="QUX7" s="80"/>
      <c r="QUY7" s="80"/>
      <c r="QUZ7" s="80"/>
      <c r="QVA7" s="80"/>
      <c r="QVB7" s="80"/>
      <c r="QVC7" s="80"/>
      <c r="QVD7" s="80"/>
      <c r="QVE7" s="80"/>
      <c r="QVF7" s="80"/>
      <c r="QVG7" s="80"/>
      <c r="QVH7" s="80"/>
      <c r="QVI7" s="80"/>
      <c r="QVJ7" s="80"/>
      <c r="QVK7" s="80"/>
      <c r="QVL7" s="80"/>
      <c r="QVM7" s="80"/>
      <c r="QVN7" s="80"/>
      <c r="QVO7" s="80"/>
      <c r="QVP7" s="80"/>
      <c r="QVQ7" s="80"/>
      <c r="QVR7" s="80"/>
      <c r="QVS7" s="80"/>
      <c r="QVT7" s="80"/>
      <c r="QVU7" s="80"/>
      <c r="QVV7" s="80"/>
      <c r="QVW7" s="80"/>
      <c r="QVX7" s="80"/>
      <c r="QVY7" s="80"/>
      <c r="QVZ7" s="80"/>
      <c r="QWA7" s="80"/>
      <c r="QWB7" s="80"/>
      <c r="QWC7" s="80"/>
      <c r="QWD7" s="80"/>
      <c r="QWE7" s="80"/>
      <c r="QWF7" s="80"/>
      <c r="QWG7" s="80"/>
      <c r="QWH7" s="80"/>
      <c r="QWI7" s="80"/>
      <c r="QWJ7" s="80"/>
      <c r="QWK7" s="80"/>
      <c r="QWL7" s="80"/>
      <c r="QWM7" s="80"/>
      <c r="QWN7" s="80"/>
      <c r="QWO7" s="80"/>
      <c r="QWP7" s="80"/>
      <c r="QWQ7" s="80"/>
      <c r="QWR7" s="80"/>
      <c r="QWS7" s="80"/>
      <c r="QWT7" s="80"/>
      <c r="QWU7" s="80"/>
      <c r="QWV7" s="80"/>
      <c r="QWW7" s="80"/>
      <c r="QWX7" s="80"/>
      <c r="QWY7" s="80"/>
      <c r="QWZ7" s="80"/>
      <c r="QXA7" s="80"/>
      <c r="QXB7" s="80"/>
      <c r="QXC7" s="80"/>
      <c r="QXD7" s="80"/>
      <c r="QXE7" s="80"/>
      <c r="QXF7" s="80"/>
      <c r="QXG7" s="80"/>
      <c r="QXH7" s="80"/>
      <c r="QXI7" s="80"/>
      <c r="QXJ7" s="80"/>
      <c r="QXK7" s="80"/>
      <c r="QXL7" s="80"/>
      <c r="QXM7" s="80"/>
      <c r="QXN7" s="80"/>
      <c r="QXO7" s="80"/>
      <c r="QXP7" s="80"/>
      <c r="QXQ7" s="80"/>
      <c r="QXR7" s="80"/>
      <c r="QXS7" s="80"/>
      <c r="QXT7" s="80"/>
      <c r="QXU7" s="80"/>
      <c r="QXV7" s="80"/>
      <c r="QXW7" s="80"/>
      <c r="QXX7" s="80"/>
      <c r="QXY7" s="80"/>
      <c r="QXZ7" s="80"/>
      <c r="QYA7" s="80"/>
      <c r="QYB7" s="80"/>
      <c r="QYC7" s="80"/>
      <c r="QYD7" s="80"/>
      <c r="QYE7" s="80"/>
      <c r="QYF7" s="80"/>
      <c r="QYG7" s="80"/>
      <c r="QYH7" s="80"/>
      <c r="QYI7" s="80"/>
      <c r="QYJ7" s="80"/>
      <c r="QYK7" s="80"/>
      <c r="QYL7" s="80"/>
      <c r="QYM7" s="80"/>
      <c r="QYN7" s="80"/>
      <c r="QYO7" s="80"/>
      <c r="QYP7" s="80"/>
      <c r="QYQ7" s="80"/>
      <c r="QYR7" s="80"/>
      <c r="QYS7" s="80"/>
      <c r="QYT7" s="80"/>
      <c r="QYU7" s="80"/>
      <c r="QYV7" s="80"/>
      <c r="QYW7" s="80"/>
      <c r="QYX7" s="80"/>
      <c r="QYY7" s="80"/>
      <c r="QYZ7" s="80"/>
      <c r="QZA7" s="80"/>
      <c r="QZB7" s="80"/>
      <c r="QZC7" s="80"/>
      <c r="QZD7" s="80"/>
      <c r="QZE7" s="80"/>
      <c r="QZF7" s="80"/>
      <c r="QZG7" s="80"/>
      <c r="QZH7" s="80"/>
      <c r="QZI7" s="80"/>
      <c r="QZJ7" s="80"/>
      <c r="QZK7" s="80"/>
      <c r="QZL7" s="80"/>
      <c r="QZM7" s="80"/>
      <c r="QZN7" s="80"/>
      <c r="QZO7" s="80"/>
      <c r="QZP7" s="80"/>
      <c r="QZQ7" s="80"/>
      <c r="QZR7" s="80"/>
      <c r="QZS7" s="80"/>
      <c r="QZT7" s="80"/>
      <c r="QZU7" s="80"/>
      <c r="QZV7" s="80"/>
      <c r="QZW7" s="80"/>
      <c r="QZX7" s="80"/>
      <c r="QZY7" s="80"/>
      <c r="QZZ7" s="80"/>
      <c r="RAA7" s="80"/>
      <c r="RAB7" s="80"/>
      <c r="RAC7" s="80"/>
      <c r="RAD7" s="80"/>
      <c r="RAE7" s="80"/>
      <c r="RAF7" s="80"/>
      <c r="RAG7" s="80"/>
      <c r="RAH7" s="80"/>
      <c r="RAI7" s="80"/>
      <c r="RAJ7" s="80"/>
      <c r="RAK7" s="80"/>
      <c r="RAL7" s="80"/>
      <c r="RAM7" s="80"/>
      <c r="RAN7" s="80"/>
      <c r="RAO7" s="80"/>
      <c r="RAP7" s="80"/>
      <c r="RAQ7" s="80"/>
      <c r="RAR7" s="80"/>
      <c r="RAS7" s="80"/>
      <c r="RAT7" s="80"/>
      <c r="RAU7" s="80"/>
      <c r="RAV7" s="80"/>
      <c r="RAW7" s="80"/>
      <c r="RAX7" s="80"/>
      <c r="RAY7" s="80"/>
      <c r="RAZ7" s="80"/>
      <c r="RBA7" s="80"/>
      <c r="RBB7" s="80"/>
      <c r="RBC7" s="80"/>
      <c r="RBD7" s="80"/>
      <c r="RBE7" s="80"/>
      <c r="RBF7" s="80"/>
      <c r="RBG7" s="80"/>
      <c r="RBH7" s="80"/>
      <c r="RBI7" s="80"/>
      <c r="RBJ7" s="80"/>
      <c r="RBK7" s="80"/>
      <c r="RBL7" s="80"/>
      <c r="RBM7" s="80"/>
      <c r="RBN7" s="80"/>
      <c r="RBO7" s="80"/>
      <c r="RBP7" s="80"/>
      <c r="RBQ7" s="80"/>
      <c r="RBR7" s="80"/>
      <c r="RBS7" s="80"/>
      <c r="RBT7" s="80"/>
      <c r="RBU7" s="80"/>
      <c r="RBV7" s="80"/>
      <c r="RBW7" s="80"/>
      <c r="RBX7" s="80"/>
      <c r="RBY7" s="80"/>
      <c r="RBZ7" s="80"/>
      <c r="RCA7" s="80"/>
      <c r="RCB7" s="80"/>
      <c r="RCC7" s="80"/>
      <c r="RCD7" s="80"/>
      <c r="RCE7" s="80"/>
      <c r="RCF7" s="80"/>
      <c r="RCG7" s="80"/>
      <c r="RCH7" s="80"/>
      <c r="RCI7" s="80"/>
      <c r="RCJ7" s="80"/>
      <c r="RCK7" s="80"/>
      <c r="RCL7" s="80"/>
      <c r="RCM7" s="80"/>
      <c r="RCN7" s="80"/>
      <c r="RCO7" s="80"/>
      <c r="RCP7" s="80"/>
      <c r="RCQ7" s="80"/>
      <c r="RCR7" s="80"/>
      <c r="RCS7" s="80"/>
      <c r="RCT7" s="80"/>
      <c r="RCU7" s="80"/>
      <c r="RCV7" s="80"/>
      <c r="RCW7" s="80"/>
      <c r="RCX7" s="80"/>
      <c r="RCY7" s="80"/>
      <c r="RCZ7" s="80"/>
      <c r="RDA7" s="80"/>
      <c r="RDB7" s="80"/>
      <c r="RDC7" s="80"/>
      <c r="RDD7" s="80"/>
      <c r="RDE7" s="80"/>
      <c r="RDF7" s="80"/>
      <c r="RDG7" s="80"/>
      <c r="RDH7" s="80"/>
      <c r="RDI7" s="80"/>
      <c r="RDJ7" s="80"/>
      <c r="RDK7" s="80"/>
      <c r="RDL7" s="80"/>
      <c r="RDM7" s="80"/>
      <c r="RDN7" s="80"/>
      <c r="RDO7" s="80"/>
      <c r="RDP7" s="80"/>
      <c r="RDQ7" s="80"/>
      <c r="RDR7" s="80"/>
      <c r="RDS7" s="80"/>
      <c r="RDT7" s="80"/>
      <c r="RDU7" s="80"/>
      <c r="RDV7" s="80"/>
      <c r="RDW7" s="80"/>
      <c r="RDX7" s="80"/>
      <c r="RDY7" s="80"/>
      <c r="RDZ7" s="80"/>
      <c r="REA7" s="80"/>
      <c r="REB7" s="80"/>
      <c r="REC7" s="80"/>
      <c r="RED7" s="80"/>
      <c r="REE7" s="80"/>
      <c r="REF7" s="80"/>
      <c r="REG7" s="80"/>
      <c r="REH7" s="80"/>
      <c r="REI7" s="80"/>
      <c r="REJ7" s="80"/>
      <c r="REK7" s="80"/>
      <c r="REL7" s="80"/>
      <c r="REM7" s="80"/>
      <c r="REN7" s="80"/>
      <c r="REO7" s="80"/>
      <c r="REP7" s="80"/>
      <c r="REQ7" s="80"/>
      <c r="RER7" s="80"/>
      <c r="RES7" s="80"/>
      <c r="RET7" s="80"/>
      <c r="REU7" s="80"/>
      <c r="REV7" s="80"/>
      <c r="REW7" s="80"/>
      <c r="REX7" s="80"/>
      <c r="REY7" s="80"/>
      <c r="REZ7" s="80"/>
      <c r="RFA7" s="80"/>
      <c r="RFB7" s="80"/>
      <c r="RFC7" s="80"/>
      <c r="RFD7" s="80"/>
      <c r="RFE7" s="80"/>
      <c r="RFF7" s="80"/>
      <c r="RFG7" s="80"/>
      <c r="RFH7" s="80"/>
      <c r="RFI7" s="80"/>
      <c r="RFJ7" s="80"/>
      <c r="RFK7" s="80"/>
      <c r="RFL7" s="80"/>
      <c r="RFM7" s="80"/>
      <c r="RFN7" s="80"/>
      <c r="RFO7" s="80"/>
      <c r="RFP7" s="80"/>
      <c r="RFQ7" s="80"/>
      <c r="RFR7" s="80"/>
      <c r="RFS7" s="80"/>
      <c r="RFT7" s="80"/>
      <c r="RFU7" s="80"/>
      <c r="RFV7" s="80"/>
      <c r="RFW7" s="80"/>
      <c r="RFX7" s="80"/>
      <c r="RFY7" s="80"/>
      <c r="RFZ7" s="80"/>
      <c r="RGA7" s="80"/>
      <c r="RGB7" s="80"/>
      <c r="RGC7" s="80"/>
      <c r="RGD7" s="80"/>
      <c r="RGE7" s="80"/>
      <c r="RGF7" s="80"/>
      <c r="RGG7" s="80"/>
      <c r="RGH7" s="80"/>
      <c r="RGI7" s="80"/>
      <c r="RGJ7" s="80"/>
      <c r="RGK7" s="80"/>
      <c r="RGL7" s="80"/>
      <c r="RGM7" s="80"/>
      <c r="RGN7" s="80"/>
      <c r="RGO7" s="80"/>
      <c r="RGP7" s="80"/>
      <c r="RGQ7" s="80"/>
      <c r="RGR7" s="80"/>
      <c r="RGS7" s="80"/>
      <c r="RGT7" s="80"/>
      <c r="RGU7" s="80"/>
      <c r="RGV7" s="80"/>
      <c r="RGW7" s="80"/>
      <c r="RGX7" s="80"/>
      <c r="RGY7" s="80"/>
      <c r="RGZ7" s="80"/>
      <c r="RHA7" s="80"/>
      <c r="RHB7" s="80"/>
      <c r="RHC7" s="80"/>
      <c r="RHD7" s="80"/>
      <c r="RHE7" s="80"/>
      <c r="RHF7" s="80"/>
      <c r="RHG7" s="80"/>
      <c r="RHH7" s="80"/>
      <c r="RHI7" s="80"/>
      <c r="RHJ7" s="80"/>
      <c r="RHK7" s="80"/>
      <c r="RHL7" s="80"/>
      <c r="RHM7" s="80"/>
      <c r="RHN7" s="80"/>
      <c r="RHO7" s="80"/>
      <c r="RHP7" s="80"/>
      <c r="RHQ7" s="80"/>
      <c r="RHR7" s="80"/>
      <c r="RHS7" s="80"/>
      <c r="RHT7" s="80"/>
      <c r="RHU7" s="80"/>
      <c r="RHV7" s="80"/>
      <c r="RHW7" s="80"/>
      <c r="RHX7" s="80"/>
      <c r="RHY7" s="80"/>
      <c r="RHZ7" s="80"/>
      <c r="RIA7" s="80"/>
      <c r="RIB7" s="80"/>
      <c r="RIC7" s="80"/>
      <c r="RID7" s="80"/>
      <c r="RIE7" s="80"/>
      <c r="RIF7" s="80"/>
      <c r="RIG7" s="80"/>
      <c r="RIH7" s="80"/>
      <c r="RII7" s="80"/>
      <c r="RIJ7" s="80"/>
      <c r="RIK7" s="80"/>
      <c r="RIL7" s="80"/>
      <c r="RIM7" s="80"/>
      <c r="RIN7" s="80"/>
      <c r="RIO7" s="80"/>
      <c r="RIP7" s="80"/>
      <c r="RIQ7" s="80"/>
      <c r="RIR7" s="80"/>
      <c r="RIS7" s="80"/>
      <c r="RIT7" s="80"/>
      <c r="RIU7" s="80"/>
      <c r="RIV7" s="80"/>
      <c r="RIW7" s="80"/>
      <c r="RIX7" s="80"/>
      <c r="RIY7" s="80"/>
      <c r="RIZ7" s="80"/>
      <c r="RJA7" s="80"/>
      <c r="RJB7" s="80"/>
      <c r="RJC7" s="80"/>
      <c r="RJD7" s="80"/>
      <c r="RJE7" s="80"/>
      <c r="RJF7" s="80"/>
      <c r="RJG7" s="80"/>
      <c r="RJH7" s="80"/>
      <c r="RJI7" s="80"/>
      <c r="RJJ7" s="80"/>
      <c r="RJK7" s="80"/>
      <c r="RJL7" s="80"/>
      <c r="RJM7" s="80"/>
      <c r="RJN7" s="80"/>
      <c r="RJO7" s="80"/>
      <c r="RJP7" s="80"/>
      <c r="RJQ7" s="80"/>
      <c r="RJR7" s="80"/>
      <c r="RJS7" s="80"/>
      <c r="RJT7" s="80"/>
      <c r="RJU7" s="80"/>
      <c r="RJV7" s="80"/>
      <c r="RJW7" s="80"/>
      <c r="RJX7" s="80"/>
      <c r="RJY7" s="80"/>
      <c r="RJZ7" s="80"/>
      <c r="RKA7" s="80"/>
      <c r="RKB7" s="80"/>
      <c r="RKC7" s="80"/>
      <c r="RKD7" s="80"/>
      <c r="RKE7" s="80"/>
      <c r="RKF7" s="80"/>
      <c r="RKG7" s="80"/>
      <c r="RKH7" s="80"/>
      <c r="RKI7" s="80"/>
      <c r="RKJ7" s="80"/>
      <c r="RKK7" s="80"/>
      <c r="RKL7" s="80"/>
      <c r="RKM7" s="80"/>
      <c r="RKN7" s="80"/>
      <c r="RKO7" s="80"/>
      <c r="RKP7" s="80"/>
      <c r="RKQ7" s="80"/>
      <c r="RKR7" s="80"/>
      <c r="RKS7" s="80"/>
      <c r="RKT7" s="80"/>
      <c r="RKU7" s="80"/>
      <c r="RKV7" s="80"/>
      <c r="RKW7" s="80"/>
      <c r="RKX7" s="80"/>
      <c r="RKY7" s="80"/>
      <c r="RKZ7" s="80"/>
      <c r="RLA7" s="80"/>
      <c r="RLB7" s="80"/>
      <c r="RLC7" s="80"/>
      <c r="RLD7" s="80"/>
      <c r="RLE7" s="80"/>
      <c r="RLF7" s="80"/>
      <c r="RLG7" s="80"/>
      <c r="RLH7" s="80"/>
      <c r="RLI7" s="80"/>
      <c r="RLJ7" s="80"/>
      <c r="RLK7" s="80"/>
      <c r="RLL7" s="80"/>
      <c r="RLM7" s="80"/>
      <c r="RLN7" s="80"/>
      <c r="RLO7" s="80"/>
      <c r="RLP7" s="80"/>
      <c r="RLQ7" s="80"/>
      <c r="RLR7" s="80"/>
      <c r="RLS7" s="80"/>
      <c r="RLT7" s="80"/>
      <c r="RLU7" s="80"/>
      <c r="RLV7" s="80"/>
      <c r="RLW7" s="80"/>
      <c r="RLX7" s="80"/>
      <c r="RLY7" s="80"/>
      <c r="RLZ7" s="80"/>
      <c r="RMA7" s="80"/>
      <c r="RMB7" s="80"/>
      <c r="RMC7" s="80"/>
      <c r="RMD7" s="80"/>
      <c r="RME7" s="80"/>
      <c r="RMF7" s="80"/>
      <c r="RMG7" s="80"/>
      <c r="RMH7" s="80"/>
      <c r="RMI7" s="80"/>
      <c r="RMJ7" s="80"/>
      <c r="RMK7" s="80"/>
      <c r="RML7" s="80"/>
      <c r="RMM7" s="80"/>
      <c r="RMN7" s="80"/>
      <c r="RMO7" s="80"/>
      <c r="RMP7" s="80"/>
      <c r="RMQ7" s="80"/>
      <c r="RMR7" s="80"/>
      <c r="RMS7" s="80"/>
      <c r="RMT7" s="80"/>
      <c r="RMU7" s="80"/>
      <c r="RMV7" s="80"/>
      <c r="RMW7" s="80"/>
      <c r="RMX7" s="80"/>
      <c r="RMY7" s="80"/>
      <c r="RMZ7" s="80"/>
      <c r="RNA7" s="80"/>
      <c r="RNB7" s="80"/>
      <c r="RNC7" s="80"/>
      <c r="RND7" s="80"/>
      <c r="RNE7" s="80"/>
      <c r="RNF7" s="80"/>
      <c r="RNG7" s="80"/>
      <c r="RNH7" s="80"/>
      <c r="RNI7" s="80"/>
      <c r="RNJ7" s="80"/>
      <c r="RNK7" s="80"/>
      <c r="RNL7" s="80"/>
      <c r="RNM7" s="80"/>
      <c r="RNN7" s="80"/>
      <c r="RNO7" s="80"/>
      <c r="RNP7" s="80"/>
      <c r="RNQ7" s="80"/>
      <c r="RNR7" s="80"/>
      <c r="RNS7" s="80"/>
      <c r="RNT7" s="80"/>
      <c r="RNU7" s="80"/>
      <c r="RNV7" s="80"/>
      <c r="RNW7" s="80"/>
      <c r="RNX7" s="80"/>
      <c r="RNY7" s="80"/>
      <c r="RNZ7" s="80"/>
      <c r="ROA7" s="80"/>
      <c r="ROB7" s="80"/>
      <c r="ROC7" s="80"/>
      <c r="ROD7" s="80"/>
      <c r="ROE7" s="80"/>
      <c r="ROF7" s="80"/>
      <c r="ROG7" s="80"/>
      <c r="ROH7" s="80"/>
      <c r="ROI7" s="80"/>
      <c r="ROJ7" s="80"/>
      <c r="ROK7" s="80"/>
      <c r="ROL7" s="80"/>
      <c r="ROM7" s="80"/>
      <c r="RON7" s="80"/>
      <c r="ROO7" s="80"/>
      <c r="ROP7" s="80"/>
      <c r="ROQ7" s="80"/>
      <c r="ROR7" s="80"/>
      <c r="ROS7" s="80"/>
      <c r="ROT7" s="80"/>
      <c r="ROU7" s="80"/>
      <c r="ROV7" s="80"/>
      <c r="ROW7" s="80"/>
      <c r="ROX7" s="80"/>
      <c r="ROY7" s="80"/>
      <c r="ROZ7" s="80"/>
      <c r="RPA7" s="80"/>
      <c r="RPB7" s="80"/>
      <c r="RPC7" s="80"/>
      <c r="RPD7" s="80"/>
      <c r="RPE7" s="80"/>
      <c r="RPF7" s="80"/>
      <c r="RPG7" s="80"/>
      <c r="RPH7" s="80"/>
      <c r="RPI7" s="80"/>
      <c r="RPJ7" s="80"/>
      <c r="RPK7" s="80"/>
      <c r="RPL7" s="80"/>
      <c r="RPM7" s="80"/>
      <c r="RPN7" s="80"/>
      <c r="RPO7" s="80"/>
      <c r="RPP7" s="80"/>
      <c r="RPQ7" s="80"/>
      <c r="RPR7" s="80"/>
      <c r="RPS7" s="80"/>
      <c r="RPT7" s="80"/>
      <c r="RPU7" s="80"/>
      <c r="RPV7" s="80"/>
      <c r="RPW7" s="80"/>
      <c r="RPX7" s="80"/>
      <c r="RPY7" s="80"/>
      <c r="RPZ7" s="80"/>
      <c r="RQA7" s="80"/>
      <c r="RQB7" s="80"/>
      <c r="RQC7" s="80"/>
      <c r="RQD7" s="80"/>
      <c r="RQE7" s="80"/>
      <c r="RQF7" s="80"/>
      <c r="RQG7" s="80"/>
      <c r="RQH7" s="80"/>
      <c r="RQI7" s="80"/>
      <c r="RQJ7" s="80"/>
      <c r="RQK7" s="80"/>
      <c r="RQL7" s="80"/>
      <c r="RQM7" s="80"/>
      <c r="RQN7" s="80"/>
      <c r="RQO7" s="80"/>
      <c r="RQP7" s="80"/>
      <c r="RQQ7" s="80"/>
      <c r="RQR7" s="80"/>
      <c r="RQS7" s="80"/>
      <c r="RQT7" s="80"/>
      <c r="RQU7" s="80"/>
      <c r="RQV7" s="80"/>
      <c r="RQW7" s="80"/>
      <c r="RQX7" s="80"/>
      <c r="RQY7" s="80"/>
      <c r="RQZ7" s="80"/>
      <c r="RRA7" s="80"/>
      <c r="RRB7" s="80"/>
      <c r="RRC7" s="80"/>
      <c r="RRD7" s="80"/>
      <c r="RRE7" s="80"/>
      <c r="RRF7" s="80"/>
      <c r="RRG7" s="80"/>
      <c r="RRH7" s="80"/>
      <c r="RRI7" s="80"/>
      <c r="RRJ7" s="80"/>
      <c r="RRK7" s="80"/>
      <c r="RRL7" s="80"/>
      <c r="RRM7" s="80"/>
      <c r="RRN7" s="80"/>
      <c r="RRO7" s="80"/>
      <c r="RRP7" s="80"/>
      <c r="RRQ7" s="80"/>
      <c r="RRR7" s="80"/>
      <c r="RRS7" s="80"/>
      <c r="RRT7" s="80"/>
      <c r="RRU7" s="80"/>
      <c r="RRV7" s="80"/>
      <c r="RRW7" s="80"/>
      <c r="RRX7" s="80"/>
      <c r="RRY7" s="80"/>
      <c r="RRZ7" s="80"/>
      <c r="RSA7" s="80"/>
      <c r="RSB7" s="80"/>
      <c r="RSC7" s="80"/>
      <c r="RSD7" s="80"/>
      <c r="RSE7" s="80"/>
      <c r="RSF7" s="80"/>
      <c r="RSG7" s="80"/>
      <c r="RSH7" s="80"/>
      <c r="RSI7" s="80"/>
      <c r="RSJ7" s="80"/>
      <c r="RSK7" s="80"/>
      <c r="RSL7" s="80"/>
      <c r="RSM7" s="80"/>
      <c r="RSN7" s="80"/>
      <c r="RSO7" s="80"/>
      <c r="RSP7" s="80"/>
      <c r="RSQ7" s="80"/>
      <c r="RSR7" s="80"/>
      <c r="RSS7" s="80"/>
      <c r="RST7" s="80"/>
      <c r="RSU7" s="80"/>
      <c r="RSV7" s="80"/>
      <c r="RSW7" s="80"/>
      <c r="RSX7" s="80"/>
      <c r="RSY7" s="80"/>
      <c r="RSZ7" s="80"/>
      <c r="RTA7" s="80"/>
      <c r="RTB7" s="80"/>
      <c r="RTC7" s="80"/>
      <c r="RTD7" s="80"/>
      <c r="RTE7" s="80"/>
      <c r="RTF7" s="80"/>
      <c r="RTG7" s="80"/>
      <c r="RTH7" s="80"/>
      <c r="RTI7" s="80"/>
      <c r="RTJ7" s="80"/>
      <c r="RTK7" s="80"/>
      <c r="RTL7" s="80"/>
      <c r="RTM7" s="80"/>
      <c r="RTN7" s="80"/>
      <c r="RTO7" s="80"/>
      <c r="RTP7" s="80"/>
      <c r="RTQ7" s="80"/>
      <c r="RTR7" s="80"/>
      <c r="RTS7" s="80"/>
      <c r="RTT7" s="80"/>
      <c r="RTU7" s="80"/>
      <c r="RTV7" s="80"/>
      <c r="RTW7" s="80"/>
      <c r="RTX7" s="80"/>
      <c r="RTY7" s="80"/>
      <c r="RTZ7" s="80"/>
      <c r="RUA7" s="80"/>
      <c r="RUB7" s="80"/>
      <c r="RUC7" s="80"/>
      <c r="RUD7" s="80"/>
      <c r="RUE7" s="80"/>
      <c r="RUF7" s="80"/>
      <c r="RUG7" s="80"/>
      <c r="RUH7" s="80"/>
      <c r="RUI7" s="80"/>
      <c r="RUJ7" s="80"/>
      <c r="RUK7" s="80"/>
      <c r="RUL7" s="80"/>
      <c r="RUM7" s="80"/>
      <c r="RUN7" s="80"/>
      <c r="RUO7" s="80"/>
      <c r="RUP7" s="80"/>
      <c r="RUQ7" s="80"/>
      <c r="RUR7" s="80"/>
      <c r="RUS7" s="80"/>
      <c r="RUT7" s="80"/>
      <c r="RUU7" s="80"/>
      <c r="RUV7" s="80"/>
      <c r="RUW7" s="80"/>
      <c r="RUX7" s="80"/>
      <c r="RUY7" s="80"/>
      <c r="RUZ7" s="80"/>
      <c r="RVA7" s="80"/>
      <c r="RVB7" s="80"/>
      <c r="RVC7" s="80"/>
      <c r="RVD7" s="80"/>
      <c r="RVE7" s="80"/>
      <c r="RVF7" s="80"/>
      <c r="RVG7" s="80"/>
      <c r="RVH7" s="80"/>
      <c r="RVI7" s="80"/>
      <c r="RVJ7" s="80"/>
      <c r="RVK7" s="80"/>
      <c r="RVL7" s="80"/>
      <c r="RVM7" s="80"/>
      <c r="RVN7" s="80"/>
      <c r="RVO7" s="80"/>
      <c r="RVP7" s="80"/>
      <c r="RVQ7" s="80"/>
      <c r="RVR7" s="80"/>
      <c r="RVS7" s="80"/>
      <c r="RVT7" s="80"/>
      <c r="RVU7" s="80"/>
      <c r="RVV7" s="80"/>
      <c r="RVW7" s="80"/>
      <c r="RVX7" s="80"/>
      <c r="RVY7" s="80"/>
      <c r="RVZ7" s="80"/>
      <c r="RWA7" s="80"/>
      <c r="RWB7" s="80"/>
      <c r="RWC7" s="80"/>
      <c r="RWD7" s="80"/>
      <c r="RWE7" s="80"/>
      <c r="RWF7" s="80"/>
      <c r="RWG7" s="80"/>
      <c r="RWH7" s="80"/>
      <c r="RWI7" s="80"/>
      <c r="RWJ7" s="80"/>
      <c r="RWK7" s="80"/>
      <c r="RWL7" s="80"/>
      <c r="RWM7" s="80"/>
      <c r="RWN7" s="80"/>
      <c r="RWO7" s="80"/>
      <c r="RWP7" s="80"/>
      <c r="RWQ7" s="80"/>
      <c r="RWR7" s="80"/>
      <c r="RWS7" s="80"/>
      <c r="RWT7" s="80"/>
      <c r="RWU7" s="80"/>
      <c r="RWV7" s="80"/>
      <c r="RWW7" s="80"/>
      <c r="RWX7" s="80"/>
      <c r="RWY7" s="80"/>
      <c r="RWZ7" s="80"/>
      <c r="RXA7" s="80"/>
      <c r="RXB7" s="80"/>
      <c r="RXC7" s="80"/>
      <c r="RXD7" s="80"/>
      <c r="RXE7" s="80"/>
      <c r="RXF7" s="80"/>
      <c r="RXG7" s="80"/>
      <c r="RXH7" s="80"/>
      <c r="RXI7" s="80"/>
      <c r="RXJ7" s="80"/>
      <c r="RXK7" s="80"/>
      <c r="RXL7" s="80"/>
      <c r="RXM7" s="80"/>
      <c r="RXN7" s="80"/>
      <c r="RXO7" s="80"/>
      <c r="RXP7" s="80"/>
      <c r="RXQ7" s="80"/>
      <c r="RXR7" s="80"/>
      <c r="RXS7" s="80"/>
      <c r="RXT7" s="80"/>
      <c r="RXU7" s="80"/>
      <c r="RXV7" s="80"/>
      <c r="RXW7" s="80"/>
      <c r="RXX7" s="80"/>
      <c r="RXY7" s="80"/>
      <c r="RXZ7" s="80"/>
      <c r="RYA7" s="80"/>
      <c r="RYB7" s="80"/>
      <c r="RYC7" s="80"/>
      <c r="RYD7" s="80"/>
      <c r="RYE7" s="80"/>
      <c r="RYF7" s="80"/>
      <c r="RYG7" s="80"/>
      <c r="RYH7" s="80"/>
      <c r="RYI7" s="80"/>
      <c r="RYJ7" s="80"/>
      <c r="RYK7" s="80"/>
      <c r="RYL7" s="80"/>
      <c r="RYM7" s="80"/>
      <c r="RYN7" s="80"/>
      <c r="RYO7" s="80"/>
      <c r="RYP7" s="80"/>
      <c r="RYQ7" s="80"/>
      <c r="RYR7" s="80"/>
      <c r="RYS7" s="80"/>
      <c r="RYT7" s="80"/>
      <c r="RYU7" s="80"/>
      <c r="RYV7" s="80"/>
      <c r="RYW7" s="80"/>
      <c r="RYX7" s="80"/>
      <c r="RYY7" s="80"/>
      <c r="RYZ7" s="80"/>
      <c r="RZA7" s="80"/>
      <c r="RZB7" s="80"/>
      <c r="RZC7" s="80"/>
      <c r="RZD7" s="80"/>
      <c r="RZE7" s="80"/>
      <c r="RZF7" s="80"/>
      <c r="RZG7" s="80"/>
      <c r="RZH7" s="80"/>
      <c r="RZI7" s="80"/>
      <c r="RZJ7" s="80"/>
      <c r="RZK7" s="80"/>
      <c r="RZL7" s="80"/>
      <c r="RZM7" s="80"/>
      <c r="RZN7" s="80"/>
      <c r="RZO7" s="80"/>
      <c r="RZP7" s="80"/>
      <c r="RZQ7" s="80"/>
      <c r="RZR7" s="80"/>
      <c r="RZS7" s="80"/>
      <c r="RZT7" s="80"/>
      <c r="RZU7" s="80"/>
      <c r="RZV7" s="80"/>
      <c r="RZW7" s="80"/>
      <c r="RZX7" s="80"/>
      <c r="RZY7" s="80"/>
      <c r="RZZ7" s="80"/>
      <c r="SAA7" s="80"/>
      <c r="SAB7" s="80"/>
      <c r="SAC7" s="80"/>
      <c r="SAD7" s="80"/>
      <c r="SAE7" s="80"/>
      <c r="SAF7" s="80"/>
      <c r="SAG7" s="80"/>
      <c r="SAH7" s="80"/>
      <c r="SAI7" s="80"/>
      <c r="SAJ7" s="80"/>
      <c r="SAK7" s="80"/>
      <c r="SAL7" s="80"/>
      <c r="SAM7" s="80"/>
      <c r="SAN7" s="80"/>
      <c r="SAO7" s="80"/>
      <c r="SAP7" s="80"/>
      <c r="SAQ7" s="80"/>
      <c r="SAR7" s="80"/>
      <c r="SAS7" s="80"/>
      <c r="SAT7" s="80"/>
      <c r="SAU7" s="80"/>
      <c r="SAV7" s="80"/>
      <c r="SAW7" s="80"/>
      <c r="SAX7" s="80"/>
      <c r="SAY7" s="80"/>
      <c r="SAZ7" s="80"/>
      <c r="SBA7" s="80"/>
      <c r="SBB7" s="80"/>
      <c r="SBC7" s="80"/>
      <c r="SBD7" s="80"/>
      <c r="SBE7" s="80"/>
      <c r="SBF7" s="80"/>
      <c r="SBG7" s="80"/>
      <c r="SBH7" s="80"/>
      <c r="SBI7" s="80"/>
      <c r="SBJ7" s="80"/>
      <c r="SBK7" s="80"/>
      <c r="SBL7" s="80"/>
      <c r="SBM7" s="80"/>
      <c r="SBN7" s="80"/>
      <c r="SBO7" s="80"/>
      <c r="SBP7" s="80"/>
      <c r="SBQ7" s="80"/>
      <c r="SBR7" s="80"/>
      <c r="SBS7" s="80"/>
      <c r="SBT7" s="80"/>
      <c r="SBU7" s="80"/>
      <c r="SBV7" s="80"/>
      <c r="SBW7" s="80"/>
      <c r="SBX7" s="80"/>
      <c r="SBY7" s="80"/>
      <c r="SBZ7" s="80"/>
      <c r="SCA7" s="80"/>
      <c r="SCB7" s="80"/>
      <c r="SCC7" s="80"/>
      <c r="SCD7" s="80"/>
      <c r="SCE7" s="80"/>
      <c r="SCF7" s="80"/>
      <c r="SCG7" s="80"/>
      <c r="SCH7" s="80"/>
      <c r="SCI7" s="80"/>
      <c r="SCJ7" s="80"/>
      <c r="SCK7" s="80"/>
      <c r="SCL7" s="80"/>
      <c r="SCM7" s="80"/>
      <c r="SCN7" s="80"/>
      <c r="SCO7" s="80"/>
      <c r="SCP7" s="80"/>
      <c r="SCQ7" s="80"/>
      <c r="SCR7" s="80"/>
      <c r="SCS7" s="80"/>
      <c r="SCT7" s="80"/>
      <c r="SCU7" s="80"/>
      <c r="SCV7" s="80"/>
      <c r="SCW7" s="80"/>
      <c r="SCX7" s="80"/>
      <c r="SCY7" s="80"/>
      <c r="SCZ7" s="80"/>
      <c r="SDA7" s="80"/>
      <c r="SDB7" s="80"/>
      <c r="SDC7" s="80"/>
      <c r="SDD7" s="80"/>
      <c r="SDE7" s="80"/>
      <c r="SDF7" s="80"/>
      <c r="SDG7" s="80"/>
      <c r="SDH7" s="80"/>
      <c r="SDI7" s="80"/>
      <c r="SDJ7" s="80"/>
      <c r="SDK7" s="80"/>
      <c r="SDL7" s="80"/>
      <c r="SDM7" s="80"/>
      <c r="SDN7" s="80"/>
      <c r="SDO7" s="80"/>
      <c r="SDP7" s="80"/>
      <c r="SDQ7" s="80"/>
      <c r="SDR7" s="80"/>
      <c r="SDS7" s="80"/>
      <c r="SDT7" s="80"/>
      <c r="SDU7" s="80"/>
      <c r="SDV7" s="80"/>
      <c r="SDW7" s="80"/>
      <c r="SDX7" s="80"/>
      <c r="SDY7" s="80"/>
      <c r="SDZ7" s="80"/>
      <c r="SEA7" s="80"/>
      <c r="SEB7" s="80"/>
      <c r="SEC7" s="80"/>
      <c r="SED7" s="80"/>
      <c r="SEE7" s="80"/>
      <c r="SEF7" s="80"/>
      <c r="SEG7" s="80"/>
      <c r="SEH7" s="80"/>
      <c r="SEI7" s="80"/>
      <c r="SEJ7" s="80"/>
      <c r="SEK7" s="80"/>
      <c r="SEL7" s="80"/>
      <c r="SEM7" s="80"/>
      <c r="SEN7" s="80"/>
      <c r="SEO7" s="80"/>
      <c r="SEP7" s="80"/>
      <c r="SEQ7" s="80"/>
      <c r="SER7" s="80"/>
      <c r="SES7" s="80"/>
      <c r="SET7" s="80"/>
      <c r="SEU7" s="80"/>
      <c r="SEV7" s="80"/>
      <c r="SEW7" s="80"/>
      <c r="SEX7" s="80"/>
      <c r="SEY7" s="80"/>
      <c r="SEZ7" s="80"/>
      <c r="SFA7" s="80"/>
      <c r="SFB7" s="80"/>
      <c r="SFC7" s="80"/>
      <c r="SFD7" s="80"/>
      <c r="SFE7" s="80"/>
      <c r="SFF7" s="80"/>
      <c r="SFG7" s="80"/>
      <c r="SFH7" s="80"/>
      <c r="SFI7" s="80"/>
      <c r="SFJ7" s="80"/>
      <c r="SFK7" s="80"/>
      <c r="SFL7" s="80"/>
      <c r="SFM7" s="80"/>
      <c r="SFN7" s="80"/>
      <c r="SFO7" s="80"/>
      <c r="SFP7" s="80"/>
      <c r="SFQ7" s="80"/>
      <c r="SFR7" s="80"/>
      <c r="SFS7" s="80"/>
      <c r="SFT7" s="80"/>
      <c r="SFU7" s="80"/>
      <c r="SFV7" s="80"/>
      <c r="SFW7" s="80"/>
      <c r="SFX7" s="80"/>
      <c r="SFY7" s="80"/>
      <c r="SFZ7" s="80"/>
      <c r="SGA7" s="80"/>
      <c r="SGB7" s="80"/>
      <c r="SGC7" s="80"/>
      <c r="SGD7" s="80"/>
      <c r="SGE7" s="80"/>
      <c r="SGF7" s="80"/>
      <c r="SGG7" s="80"/>
      <c r="SGH7" s="80"/>
      <c r="SGI7" s="80"/>
      <c r="SGJ7" s="80"/>
      <c r="SGK7" s="80"/>
      <c r="SGL7" s="80"/>
      <c r="SGM7" s="80"/>
      <c r="SGN7" s="80"/>
      <c r="SGO7" s="80"/>
      <c r="SGP7" s="80"/>
      <c r="SGQ7" s="80"/>
      <c r="SGR7" s="80"/>
      <c r="SGS7" s="80"/>
      <c r="SGT7" s="80"/>
      <c r="SGU7" s="80"/>
      <c r="SGV7" s="80"/>
      <c r="SGW7" s="80"/>
      <c r="SGX7" s="80"/>
      <c r="SGY7" s="80"/>
      <c r="SGZ7" s="80"/>
      <c r="SHA7" s="80"/>
      <c r="SHB7" s="80"/>
      <c r="SHC7" s="80"/>
      <c r="SHD7" s="80"/>
      <c r="SHE7" s="80"/>
      <c r="SHF7" s="80"/>
      <c r="SHG7" s="80"/>
      <c r="SHH7" s="80"/>
      <c r="SHI7" s="80"/>
      <c r="SHJ7" s="80"/>
      <c r="SHK7" s="80"/>
      <c r="SHL7" s="80"/>
      <c r="SHM7" s="80"/>
      <c r="SHN7" s="80"/>
      <c r="SHO7" s="80"/>
      <c r="SHP7" s="80"/>
      <c r="SHQ7" s="80"/>
      <c r="SHR7" s="80"/>
      <c r="SHS7" s="80"/>
      <c r="SHT7" s="80"/>
      <c r="SHU7" s="80"/>
      <c r="SHV7" s="80"/>
      <c r="SHW7" s="80"/>
      <c r="SHX7" s="80"/>
      <c r="SHY7" s="80"/>
      <c r="SHZ7" s="80"/>
      <c r="SIA7" s="80"/>
      <c r="SIB7" s="80"/>
      <c r="SIC7" s="80"/>
      <c r="SID7" s="80"/>
      <c r="SIE7" s="80"/>
      <c r="SIF7" s="80"/>
      <c r="SIG7" s="80"/>
      <c r="SIH7" s="80"/>
      <c r="SII7" s="80"/>
      <c r="SIJ7" s="80"/>
      <c r="SIK7" s="80"/>
      <c r="SIL7" s="80"/>
      <c r="SIM7" s="80"/>
      <c r="SIN7" s="80"/>
      <c r="SIO7" s="80"/>
      <c r="SIP7" s="80"/>
      <c r="SIQ7" s="80"/>
      <c r="SIR7" s="80"/>
      <c r="SIS7" s="80"/>
      <c r="SIT7" s="80"/>
      <c r="SIU7" s="80"/>
      <c r="SIV7" s="80"/>
      <c r="SIW7" s="80"/>
      <c r="SIX7" s="80"/>
      <c r="SIY7" s="80"/>
      <c r="SIZ7" s="80"/>
      <c r="SJA7" s="80"/>
      <c r="SJB7" s="80"/>
      <c r="SJC7" s="80"/>
      <c r="SJD7" s="80"/>
      <c r="SJE7" s="80"/>
      <c r="SJF7" s="80"/>
      <c r="SJG7" s="80"/>
      <c r="SJH7" s="80"/>
      <c r="SJI7" s="80"/>
      <c r="SJJ7" s="80"/>
      <c r="SJK7" s="80"/>
      <c r="SJL7" s="80"/>
      <c r="SJM7" s="80"/>
      <c r="SJN7" s="80"/>
      <c r="SJO7" s="80"/>
      <c r="SJP7" s="80"/>
      <c r="SJQ7" s="80"/>
      <c r="SJR7" s="80"/>
      <c r="SJS7" s="80"/>
      <c r="SJT7" s="80"/>
      <c r="SJU7" s="80"/>
      <c r="SJV7" s="80"/>
      <c r="SJW7" s="80"/>
      <c r="SJX7" s="80"/>
      <c r="SJY7" s="80"/>
      <c r="SJZ7" s="80"/>
      <c r="SKA7" s="80"/>
      <c r="SKB7" s="80"/>
      <c r="SKC7" s="80"/>
      <c r="SKD7" s="80"/>
      <c r="SKE7" s="80"/>
      <c r="SKF7" s="80"/>
      <c r="SKG7" s="80"/>
      <c r="SKH7" s="80"/>
      <c r="SKI7" s="80"/>
      <c r="SKJ7" s="80"/>
      <c r="SKK7" s="80"/>
      <c r="SKL7" s="80"/>
      <c r="SKM7" s="80"/>
      <c r="SKN7" s="80"/>
      <c r="SKO7" s="80"/>
      <c r="SKP7" s="80"/>
      <c r="SKQ7" s="80"/>
      <c r="SKR7" s="80"/>
      <c r="SKS7" s="80"/>
      <c r="SKT7" s="80"/>
      <c r="SKU7" s="80"/>
      <c r="SKV7" s="80"/>
      <c r="SKW7" s="80"/>
      <c r="SKX7" s="80"/>
      <c r="SKY7" s="80"/>
      <c r="SKZ7" s="80"/>
      <c r="SLA7" s="80"/>
      <c r="SLB7" s="80"/>
      <c r="SLC7" s="80"/>
      <c r="SLD7" s="80"/>
      <c r="SLE7" s="80"/>
      <c r="SLF7" s="80"/>
      <c r="SLG7" s="80"/>
      <c r="SLH7" s="80"/>
      <c r="SLI7" s="80"/>
      <c r="SLJ7" s="80"/>
      <c r="SLK7" s="80"/>
      <c r="SLL7" s="80"/>
      <c r="SLM7" s="80"/>
      <c r="SLN7" s="80"/>
      <c r="SLO7" s="80"/>
      <c r="SLP7" s="80"/>
      <c r="SLQ7" s="80"/>
      <c r="SLR7" s="80"/>
      <c r="SLS7" s="80"/>
      <c r="SLT7" s="80"/>
      <c r="SLU7" s="80"/>
      <c r="SLV7" s="80"/>
      <c r="SLW7" s="80"/>
      <c r="SLX7" s="80"/>
      <c r="SLY7" s="80"/>
      <c r="SLZ7" s="80"/>
      <c r="SMA7" s="80"/>
      <c r="SMB7" s="80"/>
      <c r="SMC7" s="80"/>
      <c r="SMD7" s="80"/>
      <c r="SME7" s="80"/>
      <c r="SMF7" s="80"/>
      <c r="SMG7" s="80"/>
      <c r="SMH7" s="80"/>
      <c r="SMI7" s="80"/>
      <c r="SMJ7" s="80"/>
      <c r="SMK7" s="80"/>
      <c r="SML7" s="80"/>
      <c r="SMM7" s="80"/>
      <c r="SMN7" s="80"/>
      <c r="SMO7" s="80"/>
      <c r="SMP7" s="80"/>
      <c r="SMQ7" s="80"/>
      <c r="SMR7" s="80"/>
      <c r="SMS7" s="80"/>
      <c r="SMT7" s="80"/>
      <c r="SMU7" s="80"/>
      <c r="SMV7" s="80"/>
      <c r="SMW7" s="80"/>
      <c r="SMX7" s="80"/>
      <c r="SMY7" s="80"/>
      <c r="SMZ7" s="80"/>
      <c r="SNA7" s="80"/>
      <c r="SNB7" s="80"/>
      <c r="SNC7" s="80"/>
      <c r="SND7" s="80"/>
      <c r="SNE7" s="80"/>
      <c r="SNF7" s="80"/>
      <c r="SNG7" s="80"/>
      <c r="SNH7" s="80"/>
      <c r="SNI7" s="80"/>
      <c r="SNJ7" s="80"/>
      <c r="SNK7" s="80"/>
      <c r="SNL7" s="80"/>
      <c r="SNM7" s="80"/>
      <c r="SNN7" s="80"/>
      <c r="SNO7" s="80"/>
      <c r="SNP7" s="80"/>
      <c r="SNQ7" s="80"/>
      <c r="SNR7" s="80"/>
      <c r="SNS7" s="80"/>
      <c r="SNT7" s="80"/>
      <c r="SNU7" s="80"/>
      <c r="SNV7" s="80"/>
      <c r="SNW7" s="80"/>
      <c r="SNX7" s="80"/>
      <c r="SNY7" s="80"/>
      <c r="SNZ7" s="80"/>
      <c r="SOA7" s="80"/>
      <c r="SOB7" s="80"/>
      <c r="SOC7" s="80"/>
      <c r="SOD7" s="80"/>
      <c r="SOE7" s="80"/>
      <c r="SOF7" s="80"/>
      <c r="SOG7" s="80"/>
      <c r="SOH7" s="80"/>
      <c r="SOI7" s="80"/>
      <c r="SOJ7" s="80"/>
      <c r="SOK7" s="80"/>
      <c r="SOL7" s="80"/>
      <c r="SOM7" s="80"/>
      <c r="SON7" s="80"/>
      <c r="SOO7" s="80"/>
      <c r="SOP7" s="80"/>
      <c r="SOQ7" s="80"/>
      <c r="SOR7" s="80"/>
      <c r="SOS7" s="80"/>
      <c r="SOT7" s="80"/>
      <c r="SOU7" s="80"/>
      <c r="SOV7" s="80"/>
      <c r="SOW7" s="80"/>
      <c r="SOX7" s="80"/>
      <c r="SOY7" s="80"/>
      <c r="SOZ7" s="80"/>
      <c r="SPA7" s="80"/>
      <c r="SPB7" s="80"/>
      <c r="SPC7" s="80"/>
      <c r="SPD7" s="80"/>
      <c r="SPE7" s="80"/>
      <c r="SPF7" s="80"/>
      <c r="SPG7" s="80"/>
      <c r="SPH7" s="80"/>
      <c r="SPI7" s="80"/>
      <c r="SPJ7" s="80"/>
      <c r="SPK7" s="80"/>
      <c r="SPL7" s="80"/>
      <c r="SPM7" s="80"/>
      <c r="SPN7" s="80"/>
      <c r="SPO7" s="80"/>
      <c r="SPP7" s="80"/>
      <c r="SPQ7" s="80"/>
      <c r="SPR7" s="80"/>
      <c r="SPS7" s="80"/>
      <c r="SPT7" s="80"/>
      <c r="SPU7" s="80"/>
      <c r="SPV7" s="80"/>
      <c r="SPW7" s="80"/>
      <c r="SPX7" s="80"/>
      <c r="SPY7" s="80"/>
      <c r="SPZ7" s="80"/>
      <c r="SQA7" s="80"/>
      <c r="SQB7" s="80"/>
      <c r="SQC7" s="80"/>
      <c r="SQD7" s="80"/>
      <c r="SQE7" s="80"/>
      <c r="SQF7" s="80"/>
      <c r="SQG7" s="80"/>
      <c r="SQH7" s="80"/>
      <c r="SQI7" s="80"/>
      <c r="SQJ7" s="80"/>
      <c r="SQK7" s="80"/>
      <c r="SQL7" s="80"/>
      <c r="SQM7" s="80"/>
      <c r="SQN7" s="80"/>
      <c r="SQO7" s="80"/>
      <c r="SQP7" s="80"/>
      <c r="SQQ7" s="80"/>
      <c r="SQR7" s="80"/>
      <c r="SQS7" s="80"/>
      <c r="SQT7" s="80"/>
      <c r="SQU7" s="80"/>
      <c r="SQV7" s="80"/>
      <c r="SQW7" s="80"/>
      <c r="SQX7" s="80"/>
      <c r="SQY7" s="80"/>
      <c r="SQZ7" s="80"/>
      <c r="SRA7" s="80"/>
      <c r="SRB7" s="80"/>
      <c r="SRC7" s="80"/>
      <c r="SRD7" s="80"/>
      <c r="SRE7" s="80"/>
      <c r="SRF7" s="80"/>
      <c r="SRG7" s="80"/>
      <c r="SRH7" s="80"/>
      <c r="SRI7" s="80"/>
      <c r="SRJ7" s="80"/>
      <c r="SRK7" s="80"/>
      <c r="SRL7" s="80"/>
      <c r="SRM7" s="80"/>
      <c r="SRN7" s="80"/>
      <c r="SRO7" s="80"/>
      <c r="SRP7" s="80"/>
      <c r="SRQ7" s="80"/>
      <c r="SRR7" s="80"/>
      <c r="SRS7" s="80"/>
      <c r="SRT7" s="80"/>
      <c r="SRU7" s="80"/>
      <c r="SRV7" s="80"/>
      <c r="SRW7" s="80"/>
      <c r="SRX7" s="80"/>
      <c r="SRY7" s="80"/>
      <c r="SRZ7" s="80"/>
      <c r="SSA7" s="80"/>
      <c r="SSB7" s="80"/>
      <c r="SSC7" s="80"/>
      <c r="SSD7" s="80"/>
      <c r="SSE7" s="80"/>
      <c r="SSF7" s="80"/>
      <c r="SSG7" s="80"/>
      <c r="SSH7" s="80"/>
      <c r="SSI7" s="80"/>
      <c r="SSJ7" s="80"/>
      <c r="SSK7" s="80"/>
      <c r="SSL7" s="80"/>
      <c r="SSM7" s="80"/>
      <c r="SSN7" s="80"/>
      <c r="SSO7" s="80"/>
      <c r="SSP7" s="80"/>
      <c r="SSQ7" s="80"/>
      <c r="SSR7" s="80"/>
      <c r="SSS7" s="80"/>
      <c r="SST7" s="80"/>
      <c r="SSU7" s="80"/>
      <c r="SSV7" s="80"/>
      <c r="SSW7" s="80"/>
      <c r="SSX7" s="80"/>
      <c r="SSY7" s="80"/>
      <c r="SSZ7" s="80"/>
      <c r="STA7" s="80"/>
      <c r="STB7" s="80"/>
      <c r="STC7" s="80"/>
      <c r="STD7" s="80"/>
      <c r="STE7" s="80"/>
      <c r="STF7" s="80"/>
      <c r="STG7" s="80"/>
      <c r="STH7" s="80"/>
      <c r="STI7" s="80"/>
      <c r="STJ7" s="80"/>
      <c r="STK7" s="80"/>
      <c r="STL7" s="80"/>
      <c r="STM7" s="80"/>
      <c r="STN7" s="80"/>
      <c r="STO7" s="80"/>
      <c r="STP7" s="80"/>
      <c r="STQ7" s="80"/>
      <c r="STR7" s="80"/>
      <c r="STS7" s="80"/>
      <c r="STT7" s="80"/>
      <c r="STU7" s="80"/>
      <c r="STV7" s="80"/>
      <c r="STW7" s="80"/>
      <c r="STX7" s="80"/>
      <c r="STY7" s="80"/>
      <c r="STZ7" s="80"/>
      <c r="SUA7" s="80"/>
      <c r="SUB7" s="80"/>
      <c r="SUC7" s="80"/>
      <c r="SUD7" s="80"/>
      <c r="SUE7" s="80"/>
      <c r="SUF7" s="80"/>
      <c r="SUG7" s="80"/>
      <c r="SUH7" s="80"/>
      <c r="SUI7" s="80"/>
      <c r="SUJ7" s="80"/>
      <c r="SUK7" s="80"/>
      <c r="SUL7" s="80"/>
      <c r="SUM7" s="80"/>
      <c r="SUN7" s="80"/>
      <c r="SUO7" s="80"/>
      <c r="SUP7" s="80"/>
      <c r="SUQ7" s="80"/>
      <c r="SUR7" s="80"/>
      <c r="SUS7" s="80"/>
      <c r="SUT7" s="80"/>
      <c r="SUU7" s="80"/>
      <c r="SUV7" s="80"/>
      <c r="SUW7" s="80"/>
      <c r="SUX7" s="80"/>
      <c r="SUY7" s="80"/>
      <c r="SUZ7" s="80"/>
      <c r="SVA7" s="80"/>
      <c r="SVB7" s="80"/>
      <c r="SVC7" s="80"/>
      <c r="SVD7" s="80"/>
      <c r="SVE7" s="80"/>
      <c r="SVF7" s="80"/>
      <c r="SVG7" s="80"/>
      <c r="SVH7" s="80"/>
      <c r="SVI7" s="80"/>
      <c r="SVJ7" s="80"/>
      <c r="SVK7" s="80"/>
      <c r="SVL7" s="80"/>
      <c r="SVM7" s="80"/>
      <c r="SVN7" s="80"/>
      <c r="SVO7" s="80"/>
      <c r="SVP7" s="80"/>
      <c r="SVQ7" s="80"/>
      <c r="SVR7" s="80"/>
      <c r="SVS7" s="80"/>
      <c r="SVT7" s="80"/>
      <c r="SVU7" s="80"/>
      <c r="SVV7" s="80"/>
      <c r="SVW7" s="80"/>
      <c r="SVX7" s="80"/>
      <c r="SVY7" s="80"/>
      <c r="SVZ7" s="80"/>
      <c r="SWA7" s="80"/>
      <c r="SWB7" s="80"/>
      <c r="SWC7" s="80"/>
      <c r="SWD7" s="80"/>
      <c r="SWE7" s="80"/>
      <c r="SWF7" s="80"/>
      <c r="SWG7" s="80"/>
      <c r="SWH7" s="80"/>
      <c r="SWI7" s="80"/>
      <c r="SWJ7" s="80"/>
      <c r="SWK7" s="80"/>
      <c r="SWL7" s="80"/>
      <c r="SWM7" s="80"/>
      <c r="SWN7" s="80"/>
      <c r="SWO7" s="80"/>
      <c r="SWP7" s="80"/>
      <c r="SWQ7" s="80"/>
      <c r="SWR7" s="80"/>
      <c r="SWS7" s="80"/>
      <c r="SWT7" s="80"/>
      <c r="SWU7" s="80"/>
      <c r="SWV7" s="80"/>
      <c r="SWW7" s="80"/>
      <c r="SWX7" s="80"/>
      <c r="SWY7" s="80"/>
      <c r="SWZ7" s="80"/>
      <c r="SXA7" s="80"/>
      <c r="SXB7" s="80"/>
      <c r="SXC7" s="80"/>
      <c r="SXD7" s="80"/>
      <c r="SXE7" s="80"/>
      <c r="SXF7" s="80"/>
      <c r="SXG7" s="80"/>
      <c r="SXH7" s="80"/>
      <c r="SXI7" s="80"/>
      <c r="SXJ7" s="80"/>
      <c r="SXK7" s="80"/>
      <c r="SXL7" s="80"/>
      <c r="SXM7" s="80"/>
      <c r="SXN7" s="80"/>
      <c r="SXO7" s="80"/>
      <c r="SXP7" s="80"/>
      <c r="SXQ7" s="80"/>
      <c r="SXR7" s="80"/>
      <c r="SXS7" s="80"/>
      <c r="SXT7" s="80"/>
      <c r="SXU7" s="80"/>
      <c r="SXV7" s="80"/>
      <c r="SXW7" s="80"/>
      <c r="SXX7" s="80"/>
      <c r="SXY7" s="80"/>
      <c r="SXZ7" s="80"/>
      <c r="SYA7" s="80"/>
      <c r="SYB7" s="80"/>
      <c r="SYC7" s="80"/>
      <c r="SYD7" s="80"/>
      <c r="SYE7" s="80"/>
      <c r="SYF7" s="80"/>
      <c r="SYG7" s="80"/>
      <c r="SYH7" s="80"/>
      <c r="SYI7" s="80"/>
      <c r="SYJ7" s="80"/>
      <c r="SYK7" s="80"/>
      <c r="SYL7" s="80"/>
      <c r="SYM7" s="80"/>
      <c r="SYN7" s="80"/>
      <c r="SYO7" s="80"/>
      <c r="SYP7" s="80"/>
      <c r="SYQ7" s="80"/>
      <c r="SYR7" s="80"/>
      <c r="SYS7" s="80"/>
      <c r="SYT7" s="80"/>
      <c r="SYU7" s="80"/>
      <c r="SYV7" s="80"/>
      <c r="SYW7" s="80"/>
      <c r="SYX7" s="80"/>
      <c r="SYY7" s="80"/>
      <c r="SYZ7" s="80"/>
      <c r="SZA7" s="80"/>
      <c r="SZB7" s="80"/>
      <c r="SZC7" s="80"/>
      <c r="SZD7" s="80"/>
      <c r="SZE7" s="80"/>
      <c r="SZF7" s="80"/>
      <c r="SZG7" s="80"/>
      <c r="SZH7" s="80"/>
      <c r="SZI7" s="80"/>
      <c r="SZJ7" s="80"/>
      <c r="SZK7" s="80"/>
      <c r="SZL7" s="80"/>
      <c r="SZM7" s="80"/>
      <c r="SZN7" s="80"/>
      <c r="SZO7" s="80"/>
      <c r="SZP7" s="80"/>
      <c r="SZQ7" s="80"/>
      <c r="SZR7" s="80"/>
      <c r="SZS7" s="80"/>
      <c r="SZT7" s="80"/>
      <c r="SZU7" s="80"/>
      <c r="SZV7" s="80"/>
      <c r="SZW7" s="80"/>
      <c r="SZX7" s="80"/>
      <c r="SZY7" s="80"/>
      <c r="SZZ7" s="80"/>
      <c r="TAA7" s="80"/>
      <c r="TAB7" s="80"/>
      <c r="TAC7" s="80"/>
      <c r="TAD7" s="80"/>
      <c r="TAE7" s="80"/>
      <c r="TAF7" s="80"/>
      <c r="TAG7" s="80"/>
      <c r="TAH7" s="80"/>
      <c r="TAI7" s="80"/>
      <c r="TAJ7" s="80"/>
      <c r="TAK7" s="80"/>
      <c r="TAL7" s="80"/>
      <c r="TAM7" s="80"/>
      <c r="TAN7" s="80"/>
      <c r="TAO7" s="80"/>
      <c r="TAP7" s="80"/>
      <c r="TAQ7" s="80"/>
      <c r="TAR7" s="80"/>
      <c r="TAS7" s="80"/>
      <c r="TAT7" s="80"/>
      <c r="TAU7" s="80"/>
      <c r="TAV7" s="80"/>
      <c r="TAW7" s="80"/>
      <c r="TAX7" s="80"/>
      <c r="TAY7" s="80"/>
      <c r="TAZ7" s="80"/>
      <c r="TBA7" s="80"/>
      <c r="TBB7" s="80"/>
      <c r="TBC7" s="80"/>
      <c r="TBD7" s="80"/>
      <c r="TBE7" s="80"/>
      <c r="TBF7" s="80"/>
      <c r="TBG7" s="80"/>
      <c r="TBH7" s="80"/>
      <c r="TBI7" s="80"/>
      <c r="TBJ7" s="80"/>
      <c r="TBK7" s="80"/>
      <c r="TBL7" s="80"/>
      <c r="TBM7" s="80"/>
      <c r="TBN7" s="80"/>
      <c r="TBO7" s="80"/>
      <c r="TBP7" s="80"/>
      <c r="TBQ7" s="80"/>
      <c r="TBR7" s="80"/>
      <c r="TBS7" s="80"/>
      <c r="TBT7" s="80"/>
      <c r="TBU7" s="80"/>
      <c r="TBV7" s="80"/>
      <c r="TBW7" s="80"/>
      <c r="TBX7" s="80"/>
      <c r="TBY7" s="80"/>
      <c r="TBZ7" s="80"/>
      <c r="TCA7" s="80"/>
      <c r="TCB7" s="80"/>
      <c r="TCC7" s="80"/>
      <c r="TCD7" s="80"/>
      <c r="TCE7" s="80"/>
      <c r="TCF7" s="80"/>
      <c r="TCG7" s="80"/>
      <c r="TCH7" s="80"/>
      <c r="TCI7" s="80"/>
      <c r="TCJ7" s="80"/>
      <c r="TCK7" s="80"/>
      <c r="TCL7" s="80"/>
      <c r="TCM7" s="80"/>
      <c r="TCN7" s="80"/>
      <c r="TCO7" s="80"/>
      <c r="TCP7" s="80"/>
      <c r="TCQ7" s="80"/>
      <c r="TCR7" s="80"/>
      <c r="TCS7" s="80"/>
      <c r="TCT7" s="80"/>
      <c r="TCU7" s="80"/>
      <c r="TCV7" s="80"/>
      <c r="TCW7" s="80"/>
      <c r="TCX7" s="80"/>
      <c r="TCY7" s="80"/>
      <c r="TCZ7" s="80"/>
      <c r="TDA7" s="80"/>
      <c r="TDB7" s="80"/>
      <c r="TDC7" s="80"/>
      <c r="TDD7" s="80"/>
      <c r="TDE7" s="80"/>
      <c r="TDF7" s="80"/>
      <c r="TDG7" s="80"/>
      <c r="TDH7" s="80"/>
      <c r="TDI7" s="80"/>
      <c r="TDJ7" s="80"/>
      <c r="TDK7" s="80"/>
      <c r="TDL7" s="80"/>
      <c r="TDM7" s="80"/>
      <c r="TDN7" s="80"/>
      <c r="TDO7" s="80"/>
      <c r="TDP7" s="80"/>
      <c r="TDQ7" s="80"/>
      <c r="TDR7" s="80"/>
      <c r="TDS7" s="80"/>
      <c r="TDT7" s="80"/>
      <c r="TDU7" s="80"/>
      <c r="TDV7" s="80"/>
      <c r="TDW7" s="80"/>
      <c r="TDX7" s="80"/>
      <c r="TDY7" s="80"/>
      <c r="TDZ7" s="80"/>
      <c r="TEA7" s="80"/>
      <c r="TEB7" s="80"/>
      <c r="TEC7" s="80"/>
      <c r="TED7" s="80"/>
      <c r="TEE7" s="80"/>
      <c r="TEF7" s="80"/>
      <c r="TEG7" s="80"/>
      <c r="TEH7" s="80"/>
      <c r="TEI7" s="80"/>
      <c r="TEJ7" s="80"/>
      <c r="TEK7" s="80"/>
      <c r="TEL7" s="80"/>
      <c r="TEM7" s="80"/>
      <c r="TEN7" s="80"/>
      <c r="TEO7" s="80"/>
      <c r="TEP7" s="80"/>
      <c r="TEQ7" s="80"/>
      <c r="TER7" s="80"/>
      <c r="TES7" s="80"/>
      <c r="TET7" s="80"/>
      <c r="TEU7" s="80"/>
      <c r="TEV7" s="80"/>
      <c r="TEW7" s="80"/>
      <c r="TEX7" s="80"/>
      <c r="TEY7" s="80"/>
      <c r="TEZ7" s="80"/>
      <c r="TFA7" s="80"/>
      <c r="TFB7" s="80"/>
      <c r="TFC7" s="80"/>
      <c r="TFD7" s="80"/>
      <c r="TFE7" s="80"/>
      <c r="TFF7" s="80"/>
      <c r="TFG7" s="80"/>
      <c r="TFH7" s="80"/>
      <c r="TFI7" s="80"/>
      <c r="TFJ7" s="80"/>
      <c r="TFK7" s="80"/>
      <c r="TFL7" s="80"/>
      <c r="TFM7" s="80"/>
      <c r="TFN7" s="80"/>
      <c r="TFO7" s="80"/>
      <c r="TFP7" s="80"/>
      <c r="TFQ7" s="80"/>
      <c r="TFR7" s="80"/>
      <c r="TFS7" s="80"/>
      <c r="TFT7" s="80"/>
      <c r="TFU7" s="80"/>
      <c r="TFV7" s="80"/>
      <c r="TFW7" s="80"/>
      <c r="TFX7" s="80"/>
      <c r="TFY7" s="80"/>
      <c r="TFZ7" s="80"/>
      <c r="TGA7" s="80"/>
      <c r="TGB7" s="80"/>
      <c r="TGC7" s="80"/>
      <c r="TGD7" s="80"/>
      <c r="TGE7" s="80"/>
      <c r="TGF7" s="80"/>
      <c r="TGG7" s="80"/>
      <c r="TGH7" s="80"/>
      <c r="TGI7" s="80"/>
      <c r="TGJ7" s="80"/>
      <c r="TGK7" s="80"/>
      <c r="TGL7" s="80"/>
      <c r="TGM7" s="80"/>
      <c r="TGN7" s="80"/>
      <c r="TGO7" s="80"/>
      <c r="TGP7" s="80"/>
      <c r="TGQ7" s="80"/>
      <c r="TGR7" s="80"/>
      <c r="TGS7" s="80"/>
      <c r="TGT7" s="80"/>
      <c r="TGU7" s="80"/>
      <c r="TGV7" s="80"/>
      <c r="TGW7" s="80"/>
      <c r="TGX7" s="80"/>
      <c r="TGY7" s="80"/>
      <c r="TGZ7" s="80"/>
      <c r="THA7" s="80"/>
      <c r="THB7" s="80"/>
      <c r="THC7" s="80"/>
      <c r="THD7" s="80"/>
      <c r="THE7" s="80"/>
      <c r="THF7" s="80"/>
      <c r="THG7" s="80"/>
      <c r="THH7" s="80"/>
      <c r="THI7" s="80"/>
      <c r="THJ7" s="80"/>
      <c r="THK7" s="80"/>
      <c r="THL7" s="80"/>
      <c r="THM7" s="80"/>
      <c r="THN7" s="80"/>
      <c r="THO7" s="80"/>
      <c r="THP7" s="80"/>
      <c r="THQ7" s="80"/>
      <c r="THR7" s="80"/>
      <c r="THS7" s="80"/>
      <c r="THT7" s="80"/>
      <c r="THU7" s="80"/>
      <c r="THV7" s="80"/>
      <c r="THW7" s="80"/>
      <c r="THX7" s="80"/>
      <c r="THY7" s="80"/>
      <c r="THZ7" s="80"/>
      <c r="TIA7" s="80"/>
      <c r="TIB7" s="80"/>
      <c r="TIC7" s="80"/>
      <c r="TID7" s="80"/>
      <c r="TIE7" s="80"/>
      <c r="TIF7" s="80"/>
      <c r="TIG7" s="80"/>
      <c r="TIH7" s="80"/>
      <c r="TII7" s="80"/>
      <c r="TIJ7" s="80"/>
      <c r="TIK7" s="80"/>
      <c r="TIL7" s="80"/>
      <c r="TIM7" s="80"/>
      <c r="TIN7" s="80"/>
      <c r="TIO7" s="80"/>
      <c r="TIP7" s="80"/>
      <c r="TIQ7" s="80"/>
      <c r="TIR7" s="80"/>
      <c r="TIS7" s="80"/>
      <c r="TIT7" s="80"/>
      <c r="TIU7" s="80"/>
      <c r="TIV7" s="80"/>
      <c r="TIW7" s="80"/>
      <c r="TIX7" s="80"/>
      <c r="TIY7" s="80"/>
      <c r="TIZ7" s="80"/>
      <c r="TJA7" s="80"/>
      <c r="TJB7" s="80"/>
      <c r="TJC7" s="80"/>
      <c r="TJD7" s="80"/>
      <c r="TJE7" s="80"/>
      <c r="TJF7" s="80"/>
      <c r="TJG7" s="80"/>
      <c r="TJH7" s="80"/>
      <c r="TJI7" s="80"/>
      <c r="TJJ7" s="80"/>
      <c r="TJK7" s="80"/>
      <c r="TJL7" s="80"/>
      <c r="TJM7" s="80"/>
      <c r="TJN7" s="80"/>
      <c r="TJO7" s="80"/>
      <c r="TJP7" s="80"/>
      <c r="TJQ7" s="80"/>
      <c r="TJR7" s="80"/>
      <c r="TJS7" s="80"/>
      <c r="TJT7" s="80"/>
      <c r="TJU7" s="80"/>
      <c r="TJV7" s="80"/>
      <c r="TJW7" s="80"/>
      <c r="TJX7" s="80"/>
      <c r="TJY7" s="80"/>
      <c r="TJZ7" s="80"/>
      <c r="TKA7" s="80"/>
      <c r="TKB7" s="80"/>
      <c r="TKC7" s="80"/>
      <c r="TKD7" s="80"/>
      <c r="TKE7" s="80"/>
      <c r="TKF7" s="80"/>
      <c r="TKG7" s="80"/>
      <c r="TKH7" s="80"/>
      <c r="TKI7" s="80"/>
      <c r="TKJ7" s="80"/>
      <c r="TKK7" s="80"/>
      <c r="TKL7" s="80"/>
      <c r="TKM7" s="80"/>
      <c r="TKN7" s="80"/>
      <c r="TKO7" s="80"/>
      <c r="TKP7" s="80"/>
      <c r="TKQ7" s="80"/>
      <c r="TKR7" s="80"/>
      <c r="TKS7" s="80"/>
      <c r="TKT7" s="80"/>
      <c r="TKU7" s="80"/>
      <c r="TKV7" s="80"/>
      <c r="TKW7" s="80"/>
      <c r="TKX7" s="80"/>
      <c r="TKY7" s="80"/>
      <c r="TKZ7" s="80"/>
      <c r="TLA7" s="80"/>
      <c r="TLB7" s="80"/>
      <c r="TLC7" s="80"/>
      <c r="TLD7" s="80"/>
      <c r="TLE7" s="80"/>
      <c r="TLF7" s="80"/>
      <c r="TLG7" s="80"/>
      <c r="TLH7" s="80"/>
      <c r="TLI7" s="80"/>
      <c r="TLJ7" s="80"/>
      <c r="TLK7" s="80"/>
      <c r="TLL7" s="80"/>
      <c r="TLM7" s="80"/>
      <c r="TLN7" s="80"/>
      <c r="TLO7" s="80"/>
      <c r="TLP7" s="80"/>
      <c r="TLQ7" s="80"/>
      <c r="TLR7" s="80"/>
      <c r="TLS7" s="80"/>
      <c r="TLT7" s="80"/>
      <c r="TLU7" s="80"/>
      <c r="TLV7" s="80"/>
      <c r="TLW7" s="80"/>
      <c r="TLX7" s="80"/>
      <c r="TLY7" s="80"/>
      <c r="TLZ7" s="80"/>
      <c r="TMA7" s="80"/>
      <c r="TMB7" s="80"/>
      <c r="TMC7" s="80"/>
      <c r="TMD7" s="80"/>
      <c r="TME7" s="80"/>
      <c r="TMF7" s="80"/>
      <c r="TMG7" s="80"/>
      <c r="TMH7" s="80"/>
      <c r="TMI7" s="80"/>
      <c r="TMJ7" s="80"/>
      <c r="TMK7" s="80"/>
      <c r="TML7" s="80"/>
      <c r="TMM7" s="80"/>
      <c r="TMN7" s="80"/>
      <c r="TMO7" s="80"/>
      <c r="TMP7" s="80"/>
      <c r="TMQ7" s="80"/>
      <c r="TMR7" s="80"/>
      <c r="TMS7" s="80"/>
      <c r="TMT7" s="80"/>
      <c r="TMU7" s="80"/>
      <c r="TMV7" s="80"/>
      <c r="TMW7" s="80"/>
      <c r="TMX7" s="80"/>
      <c r="TMY7" s="80"/>
      <c r="TMZ7" s="80"/>
      <c r="TNA7" s="80"/>
      <c r="TNB7" s="80"/>
      <c r="TNC7" s="80"/>
      <c r="TND7" s="80"/>
      <c r="TNE7" s="80"/>
      <c r="TNF7" s="80"/>
      <c r="TNG7" s="80"/>
      <c r="TNH7" s="80"/>
      <c r="TNI7" s="80"/>
      <c r="TNJ7" s="80"/>
      <c r="TNK7" s="80"/>
      <c r="TNL7" s="80"/>
      <c r="TNM7" s="80"/>
      <c r="TNN7" s="80"/>
      <c r="TNO7" s="80"/>
      <c r="TNP7" s="80"/>
      <c r="TNQ7" s="80"/>
      <c r="TNR7" s="80"/>
      <c r="TNS7" s="80"/>
      <c r="TNT7" s="80"/>
      <c r="TNU7" s="80"/>
      <c r="TNV7" s="80"/>
      <c r="TNW7" s="80"/>
      <c r="TNX7" s="80"/>
      <c r="TNY7" s="80"/>
      <c r="TNZ7" s="80"/>
      <c r="TOA7" s="80"/>
      <c r="TOB7" s="80"/>
      <c r="TOC7" s="80"/>
      <c r="TOD7" s="80"/>
      <c r="TOE7" s="80"/>
      <c r="TOF7" s="80"/>
      <c r="TOG7" s="80"/>
      <c r="TOH7" s="80"/>
      <c r="TOI7" s="80"/>
      <c r="TOJ7" s="80"/>
      <c r="TOK7" s="80"/>
      <c r="TOL7" s="80"/>
      <c r="TOM7" s="80"/>
      <c r="TON7" s="80"/>
      <c r="TOO7" s="80"/>
      <c r="TOP7" s="80"/>
      <c r="TOQ7" s="80"/>
      <c r="TOR7" s="80"/>
      <c r="TOS7" s="80"/>
      <c r="TOT7" s="80"/>
      <c r="TOU7" s="80"/>
      <c r="TOV7" s="80"/>
      <c r="TOW7" s="80"/>
      <c r="TOX7" s="80"/>
      <c r="TOY7" s="80"/>
      <c r="TOZ7" s="80"/>
      <c r="TPA7" s="80"/>
      <c r="TPB7" s="80"/>
      <c r="TPC7" s="80"/>
      <c r="TPD7" s="80"/>
      <c r="TPE7" s="80"/>
      <c r="TPF7" s="80"/>
      <c r="TPG7" s="80"/>
      <c r="TPH7" s="80"/>
      <c r="TPI7" s="80"/>
      <c r="TPJ7" s="80"/>
      <c r="TPK7" s="80"/>
      <c r="TPL7" s="80"/>
      <c r="TPM7" s="80"/>
      <c r="TPN7" s="80"/>
      <c r="TPO7" s="80"/>
      <c r="TPP7" s="80"/>
      <c r="TPQ7" s="80"/>
      <c r="TPR7" s="80"/>
      <c r="TPS7" s="80"/>
      <c r="TPT7" s="80"/>
      <c r="TPU7" s="80"/>
      <c r="TPV7" s="80"/>
      <c r="TPW7" s="80"/>
      <c r="TPX7" s="80"/>
      <c r="TPY7" s="80"/>
      <c r="TPZ7" s="80"/>
      <c r="TQA7" s="80"/>
      <c r="TQB7" s="80"/>
      <c r="TQC7" s="80"/>
      <c r="TQD7" s="80"/>
      <c r="TQE7" s="80"/>
      <c r="TQF7" s="80"/>
      <c r="TQG7" s="80"/>
      <c r="TQH7" s="80"/>
      <c r="TQI7" s="80"/>
      <c r="TQJ7" s="80"/>
      <c r="TQK7" s="80"/>
      <c r="TQL7" s="80"/>
      <c r="TQM7" s="80"/>
      <c r="TQN7" s="80"/>
      <c r="TQO7" s="80"/>
      <c r="TQP7" s="80"/>
      <c r="TQQ7" s="80"/>
      <c r="TQR7" s="80"/>
      <c r="TQS7" s="80"/>
      <c r="TQT7" s="80"/>
      <c r="TQU7" s="80"/>
      <c r="TQV7" s="80"/>
      <c r="TQW7" s="80"/>
      <c r="TQX7" s="80"/>
      <c r="TQY7" s="80"/>
      <c r="TQZ7" s="80"/>
      <c r="TRA7" s="80"/>
      <c r="TRB7" s="80"/>
      <c r="TRC7" s="80"/>
      <c r="TRD7" s="80"/>
      <c r="TRE7" s="80"/>
      <c r="TRF7" s="80"/>
      <c r="TRG7" s="80"/>
      <c r="TRH7" s="80"/>
      <c r="TRI7" s="80"/>
      <c r="TRJ7" s="80"/>
      <c r="TRK7" s="80"/>
      <c r="TRL7" s="80"/>
      <c r="TRM7" s="80"/>
      <c r="TRN7" s="80"/>
      <c r="TRO7" s="80"/>
      <c r="TRP7" s="80"/>
      <c r="TRQ7" s="80"/>
      <c r="TRR7" s="80"/>
      <c r="TRS7" s="80"/>
      <c r="TRT7" s="80"/>
      <c r="TRU7" s="80"/>
      <c r="TRV7" s="80"/>
      <c r="TRW7" s="80"/>
      <c r="TRX7" s="80"/>
      <c r="TRY7" s="80"/>
      <c r="TRZ7" s="80"/>
      <c r="TSA7" s="80"/>
      <c r="TSB7" s="80"/>
      <c r="TSC7" s="80"/>
      <c r="TSD7" s="80"/>
      <c r="TSE7" s="80"/>
      <c r="TSF7" s="80"/>
      <c r="TSG7" s="80"/>
      <c r="TSH7" s="80"/>
      <c r="TSI7" s="80"/>
      <c r="TSJ7" s="80"/>
      <c r="TSK7" s="80"/>
      <c r="TSL7" s="80"/>
      <c r="TSM7" s="80"/>
      <c r="TSN7" s="80"/>
      <c r="TSO7" s="80"/>
      <c r="TSP7" s="80"/>
      <c r="TSQ7" s="80"/>
      <c r="TSR7" s="80"/>
      <c r="TSS7" s="80"/>
      <c r="TST7" s="80"/>
      <c r="TSU7" s="80"/>
      <c r="TSV7" s="80"/>
      <c r="TSW7" s="80"/>
      <c r="TSX7" s="80"/>
      <c r="TSY7" s="80"/>
      <c r="TSZ7" s="80"/>
      <c r="TTA7" s="80"/>
      <c r="TTB7" s="80"/>
      <c r="TTC7" s="80"/>
      <c r="TTD7" s="80"/>
      <c r="TTE7" s="80"/>
      <c r="TTF7" s="80"/>
      <c r="TTG7" s="80"/>
      <c r="TTH7" s="80"/>
      <c r="TTI7" s="80"/>
      <c r="TTJ7" s="80"/>
      <c r="TTK7" s="80"/>
      <c r="TTL7" s="80"/>
      <c r="TTM7" s="80"/>
      <c r="TTN7" s="80"/>
      <c r="TTO7" s="80"/>
      <c r="TTP7" s="80"/>
      <c r="TTQ7" s="80"/>
      <c r="TTR7" s="80"/>
      <c r="TTS7" s="80"/>
      <c r="TTT7" s="80"/>
      <c r="TTU7" s="80"/>
      <c r="TTV7" s="80"/>
      <c r="TTW7" s="80"/>
      <c r="TTX7" s="80"/>
      <c r="TTY7" s="80"/>
      <c r="TTZ7" s="80"/>
      <c r="TUA7" s="80"/>
      <c r="TUB7" s="80"/>
      <c r="TUC7" s="80"/>
      <c r="TUD7" s="80"/>
      <c r="TUE7" s="80"/>
      <c r="TUF7" s="80"/>
      <c r="TUG7" s="80"/>
      <c r="TUH7" s="80"/>
      <c r="TUI7" s="80"/>
      <c r="TUJ7" s="80"/>
      <c r="TUK7" s="80"/>
      <c r="TUL7" s="80"/>
      <c r="TUM7" s="80"/>
      <c r="TUN7" s="80"/>
      <c r="TUO7" s="80"/>
      <c r="TUP7" s="80"/>
      <c r="TUQ7" s="80"/>
      <c r="TUR7" s="80"/>
      <c r="TUS7" s="80"/>
      <c r="TUT7" s="80"/>
      <c r="TUU7" s="80"/>
      <c r="TUV7" s="80"/>
      <c r="TUW7" s="80"/>
      <c r="TUX7" s="80"/>
      <c r="TUY7" s="80"/>
      <c r="TUZ7" s="80"/>
      <c r="TVA7" s="80"/>
      <c r="TVB7" s="80"/>
      <c r="TVC7" s="80"/>
      <c r="TVD7" s="80"/>
      <c r="TVE7" s="80"/>
      <c r="TVF7" s="80"/>
      <c r="TVG7" s="80"/>
      <c r="TVH7" s="80"/>
      <c r="TVI7" s="80"/>
      <c r="TVJ7" s="80"/>
      <c r="TVK7" s="80"/>
      <c r="TVL7" s="80"/>
      <c r="TVM7" s="80"/>
      <c r="TVN7" s="80"/>
      <c r="TVO7" s="80"/>
      <c r="TVP7" s="80"/>
      <c r="TVQ7" s="80"/>
      <c r="TVR7" s="80"/>
      <c r="TVS7" s="80"/>
      <c r="TVT7" s="80"/>
      <c r="TVU7" s="80"/>
      <c r="TVV7" s="80"/>
      <c r="TVW7" s="80"/>
      <c r="TVX7" s="80"/>
      <c r="TVY7" s="80"/>
      <c r="TVZ7" s="80"/>
      <c r="TWA7" s="80"/>
      <c r="TWB7" s="80"/>
      <c r="TWC7" s="80"/>
      <c r="TWD7" s="80"/>
      <c r="TWE7" s="80"/>
      <c r="TWF7" s="80"/>
      <c r="TWG7" s="80"/>
      <c r="TWH7" s="80"/>
      <c r="TWI7" s="80"/>
      <c r="TWJ7" s="80"/>
      <c r="TWK7" s="80"/>
      <c r="TWL7" s="80"/>
      <c r="TWM7" s="80"/>
      <c r="TWN7" s="80"/>
      <c r="TWO7" s="80"/>
      <c r="TWP7" s="80"/>
      <c r="TWQ7" s="80"/>
      <c r="TWR7" s="80"/>
      <c r="TWS7" s="80"/>
      <c r="TWT7" s="80"/>
      <c r="TWU7" s="80"/>
      <c r="TWV7" s="80"/>
      <c r="TWW7" s="80"/>
      <c r="TWX7" s="80"/>
      <c r="TWY7" s="80"/>
      <c r="TWZ7" s="80"/>
      <c r="TXA7" s="80"/>
      <c r="TXB7" s="80"/>
      <c r="TXC7" s="80"/>
      <c r="TXD7" s="80"/>
      <c r="TXE7" s="80"/>
      <c r="TXF7" s="80"/>
      <c r="TXG7" s="80"/>
      <c r="TXH7" s="80"/>
      <c r="TXI7" s="80"/>
      <c r="TXJ7" s="80"/>
      <c r="TXK7" s="80"/>
      <c r="TXL7" s="80"/>
      <c r="TXM7" s="80"/>
      <c r="TXN7" s="80"/>
      <c r="TXO7" s="80"/>
      <c r="TXP7" s="80"/>
      <c r="TXQ7" s="80"/>
      <c r="TXR7" s="80"/>
      <c r="TXS7" s="80"/>
      <c r="TXT7" s="80"/>
      <c r="TXU7" s="80"/>
      <c r="TXV7" s="80"/>
      <c r="TXW7" s="80"/>
      <c r="TXX7" s="80"/>
      <c r="TXY7" s="80"/>
      <c r="TXZ7" s="80"/>
      <c r="TYA7" s="80"/>
      <c r="TYB7" s="80"/>
      <c r="TYC7" s="80"/>
      <c r="TYD7" s="80"/>
      <c r="TYE7" s="80"/>
      <c r="TYF7" s="80"/>
      <c r="TYG7" s="80"/>
      <c r="TYH7" s="80"/>
      <c r="TYI7" s="80"/>
      <c r="TYJ7" s="80"/>
      <c r="TYK7" s="80"/>
      <c r="TYL7" s="80"/>
      <c r="TYM7" s="80"/>
      <c r="TYN7" s="80"/>
      <c r="TYO7" s="80"/>
      <c r="TYP7" s="80"/>
      <c r="TYQ7" s="80"/>
      <c r="TYR7" s="80"/>
      <c r="TYS7" s="80"/>
      <c r="TYT7" s="80"/>
      <c r="TYU7" s="80"/>
      <c r="TYV7" s="80"/>
      <c r="TYW7" s="80"/>
      <c r="TYX7" s="80"/>
      <c r="TYY7" s="80"/>
      <c r="TYZ7" s="80"/>
      <c r="TZA7" s="80"/>
      <c r="TZB7" s="80"/>
      <c r="TZC7" s="80"/>
      <c r="TZD7" s="80"/>
      <c r="TZE7" s="80"/>
      <c r="TZF7" s="80"/>
      <c r="TZG7" s="80"/>
      <c r="TZH7" s="80"/>
      <c r="TZI7" s="80"/>
      <c r="TZJ7" s="80"/>
      <c r="TZK7" s="80"/>
      <c r="TZL7" s="80"/>
      <c r="TZM7" s="80"/>
      <c r="TZN7" s="80"/>
      <c r="TZO7" s="80"/>
      <c r="TZP7" s="80"/>
      <c r="TZQ7" s="80"/>
      <c r="TZR7" s="80"/>
      <c r="TZS7" s="80"/>
      <c r="TZT7" s="80"/>
      <c r="TZU7" s="80"/>
      <c r="TZV7" s="80"/>
      <c r="TZW7" s="80"/>
      <c r="TZX7" s="80"/>
      <c r="TZY7" s="80"/>
      <c r="TZZ7" s="80"/>
      <c r="UAA7" s="80"/>
      <c r="UAB7" s="80"/>
      <c r="UAC7" s="80"/>
      <c r="UAD7" s="80"/>
      <c r="UAE7" s="80"/>
      <c r="UAF7" s="80"/>
      <c r="UAG7" s="80"/>
      <c r="UAH7" s="80"/>
      <c r="UAI7" s="80"/>
      <c r="UAJ7" s="80"/>
      <c r="UAK7" s="80"/>
      <c r="UAL7" s="80"/>
      <c r="UAM7" s="80"/>
      <c r="UAN7" s="80"/>
      <c r="UAO7" s="80"/>
      <c r="UAP7" s="80"/>
      <c r="UAQ7" s="80"/>
      <c r="UAR7" s="80"/>
      <c r="UAS7" s="80"/>
      <c r="UAT7" s="80"/>
      <c r="UAU7" s="80"/>
      <c r="UAV7" s="80"/>
      <c r="UAW7" s="80"/>
      <c r="UAX7" s="80"/>
      <c r="UAY7" s="80"/>
      <c r="UAZ7" s="80"/>
      <c r="UBA7" s="80"/>
      <c r="UBB7" s="80"/>
      <c r="UBC7" s="80"/>
      <c r="UBD7" s="80"/>
      <c r="UBE7" s="80"/>
      <c r="UBF7" s="80"/>
      <c r="UBG7" s="80"/>
      <c r="UBH7" s="80"/>
      <c r="UBI7" s="80"/>
      <c r="UBJ7" s="80"/>
      <c r="UBK7" s="80"/>
      <c r="UBL7" s="80"/>
      <c r="UBM7" s="80"/>
      <c r="UBN7" s="80"/>
      <c r="UBO7" s="80"/>
      <c r="UBP7" s="80"/>
      <c r="UBQ7" s="80"/>
      <c r="UBR7" s="80"/>
      <c r="UBS7" s="80"/>
      <c r="UBT7" s="80"/>
      <c r="UBU7" s="80"/>
      <c r="UBV7" s="80"/>
      <c r="UBW7" s="80"/>
      <c r="UBX7" s="80"/>
      <c r="UBY7" s="80"/>
      <c r="UBZ7" s="80"/>
      <c r="UCA7" s="80"/>
      <c r="UCB7" s="80"/>
      <c r="UCC7" s="80"/>
      <c r="UCD7" s="80"/>
      <c r="UCE7" s="80"/>
      <c r="UCF7" s="80"/>
      <c r="UCG7" s="80"/>
      <c r="UCH7" s="80"/>
      <c r="UCI7" s="80"/>
      <c r="UCJ7" s="80"/>
      <c r="UCK7" s="80"/>
      <c r="UCL7" s="80"/>
      <c r="UCM7" s="80"/>
      <c r="UCN7" s="80"/>
      <c r="UCO7" s="80"/>
      <c r="UCP7" s="80"/>
      <c r="UCQ7" s="80"/>
      <c r="UCR7" s="80"/>
      <c r="UCS7" s="80"/>
      <c r="UCT7" s="80"/>
      <c r="UCU7" s="80"/>
      <c r="UCV7" s="80"/>
      <c r="UCW7" s="80"/>
      <c r="UCX7" s="80"/>
      <c r="UCY7" s="80"/>
      <c r="UCZ7" s="80"/>
      <c r="UDA7" s="80"/>
      <c r="UDB7" s="80"/>
      <c r="UDC7" s="80"/>
      <c r="UDD7" s="80"/>
      <c r="UDE7" s="80"/>
      <c r="UDF7" s="80"/>
      <c r="UDG7" s="80"/>
      <c r="UDH7" s="80"/>
      <c r="UDI7" s="80"/>
      <c r="UDJ7" s="80"/>
      <c r="UDK7" s="80"/>
      <c r="UDL7" s="80"/>
      <c r="UDM7" s="80"/>
      <c r="UDN7" s="80"/>
      <c r="UDO7" s="80"/>
      <c r="UDP7" s="80"/>
      <c r="UDQ7" s="80"/>
      <c r="UDR7" s="80"/>
      <c r="UDS7" s="80"/>
      <c r="UDT7" s="80"/>
      <c r="UDU7" s="80"/>
      <c r="UDV7" s="80"/>
      <c r="UDW7" s="80"/>
      <c r="UDX7" s="80"/>
      <c r="UDY7" s="80"/>
      <c r="UDZ7" s="80"/>
      <c r="UEA7" s="80"/>
      <c r="UEB7" s="80"/>
      <c r="UEC7" s="80"/>
      <c r="UED7" s="80"/>
      <c r="UEE7" s="80"/>
      <c r="UEF7" s="80"/>
      <c r="UEG7" s="80"/>
      <c r="UEH7" s="80"/>
      <c r="UEI7" s="80"/>
      <c r="UEJ7" s="80"/>
      <c r="UEK7" s="80"/>
      <c r="UEL7" s="80"/>
      <c r="UEM7" s="80"/>
      <c r="UEN7" s="80"/>
      <c r="UEO7" s="80"/>
      <c r="UEP7" s="80"/>
      <c r="UEQ7" s="80"/>
      <c r="UER7" s="80"/>
      <c r="UES7" s="80"/>
      <c r="UET7" s="80"/>
      <c r="UEU7" s="80"/>
      <c r="UEV7" s="80"/>
      <c r="UEW7" s="80"/>
      <c r="UEX7" s="80"/>
      <c r="UEY7" s="80"/>
      <c r="UEZ7" s="80"/>
      <c r="UFA7" s="80"/>
      <c r="UFB7" s="80"/>
      <c r="UFC7" s="80"/>
      <c r="UFD7" s="80"/>
      <c r="UFE7" s="80"/>
      <c r="UFF7" s="80"/>
      <c r="UFG7" s="80"/>
      <c r="UFH7" s="80"/>
      <c r="UFI7" s="80"/>
      <c r="UFJ7" s="80"/>
      <c r="UFK7" s="80"/>
      <c r="UFL7" s="80"/>
      <c r="UFM7" s="80"/>
      <c r="UFN7" s="80"/>
      <c r="UFO7" s="80"/>
      <c r="UFP7" s="80"/>
      <c r="UFQ7" s="80"/>
      <c r="UFR7" s="80"/>
      <c r="UFS7" s="80"/>
      <c r="UFT7" s="80"/>
      <c r="UFU7" s="80"/>
      <c r="UFV7" s="80"/>
      <c r="UFW7" s="80"/>
      <c r="UFX7" s="80"/>
      <c r="UFY7" s="80"/>
      <c r="UFZ7" s="80"/>
      <c r="UGA7" s="80"/>
      <c r="UGB7" s="80"/>
      <c r="UGC7" s="80"/>
      <c r="UGD7" s="80"/>
      <c r="UGE7" s="80"/>
      <c r="UGF7" s="80"/>
      <c r="UGG7" s="80"/>
      <c r="UGH7" s="80"/>
      <c r="UGI7" s="80"/>
      <c r="UGJ7" s="80"/>
      <c r="UGK7" s="80"/>
      <c r="UGL7" s="80"/>
      <c r="UGM7" s="80"/>
      <c r="UGN7" s="80"/>
      <c r="UGO7" s="80"/>
      <c r="UGP7" s="80"/>
      <c r="UGQ7" s="80"/>
      <c r="UGR7" s="80"/>
      <c r="UGS7" s="80"/>
      <c r="UGT7" s="80"/>
      <c r="UGU7" s="80"/>
      <c r="UGV7" s="80"/>
      <c r="UGW7" s="80"/>
      <c r="UGX7" s="80"/>
      <c r="UGY7" s="80"/>
      <c r="UGZ7" s="80"/>
      <c r="UHA7" s="80"/>
      <c r="UHB7" s="80"/>
      <c r="UHC7" s="80"/>
      <c r="UHD7" s="80"/>
      <c r="UHE7" s="80"/>
      <c r="UHF7" s="80"/>
      <c r="UHG7" s="80"/>
      <c r="UHH7" s="80"/>
      <c r="UHI7" s="80"/>
      <c r="UHJ7" s="80"/>
      <c r="UHK7" s="80"/>
      <c r="UHL7" s="80"/>
      <c r="UHM7" s="80"/>
      <c r="UHN7" s="80"/>
      <c r="UHO7" s="80"/>
      <c r="UHP7" s="80"/>
      <c r="UHQ7" s="80"/>
      <c r="UHR7" s="80"/>
      <c r="UHS7" s="80"/>
      <c r="UHT7" s="80"/>
      <c r="UHU7" s="80"/>
      <c r="UHV7" s="80"/>
      <c r="UHW7" s="80"/>
      <c r="UHX7" s="80"/>
      <c r="UHY7" s="80"/>
      <c r="UHZ7" s="80"/>
      <c r="UIA7" s="80"/>
      <c r="UIB7" s="80"/>
      <c r="UIC7" s="80"/>
      <c r="UID7" s="80"/>
      <c r="UIE7" s="80"/>
      <c r="UIF7" s="80"/>
      <c r="UIG7" s="80"/>
      <c r="UIH7" s="80"/>
      <c r="UII7" s="80"/>
      <c r="UIJ7" s="80"/>
      <c r="UIK7" s="80"/>
      <c r="UIL7" s="80"/>
      <c r="UIM7" s="80"/>
      <c r="UIN7" s="80"/>
      <c r="UIO7" s="80"/>
      <c r="UIP7" s="80"/>
      <c r="UIQ7" s="80"/>
      <c r="UIR7" s="80"/>
      <c r="UIS7" s="80"/>
      <c r="UIT7" s="80"/>
      <c r="UIU7" s="80"/>
      <c r="UIV7" s="80"/>
      <c r="UIW7" s="80"/>
      <c r="UIX7" s="80"/>
      <c r="UIY7" s="80"/>
      <c r="UIZ7" s="80"/>
      <c r="UJA7" s="80"/>
      <c r="UJB7" s="80"/>
      <c r="UJC7" s="80"/>
      <c r="UJD7" s="80"/>
      <c r="UJE7" s="80"/>
      <c r="UJF7" s="80"/>
      <c r="UJG7" s="80"/>
      <c r="UJH7" s="80"/>
      <c r="UJI7" s="80"/>
      <c r="UJJ7" s="80"/>
      <c r="UJK7" s="80"/>
      <c r="UJL7" s="80"/>
      <c r="UJM7" s="80"/>
      <c r="UJN7" s="80"/>
      <c r="UJO7" s="80"/>
      <c r="UJP7" s="80"/>
      <c r="UJQ7" s="80"/>
      <c r="UJR7" s="80"/>
      <c r="UJS7" s="80"/>
      <c r="UJT7" s="80"/>
      <c r="UJU7" s="80"/>
      <c r="UJV7" s="80"/>
      <c r="UJW7" s="80"/>
      <c r="UJX7" s="80"/>
      <c r="UJY7" s="80"/>
      <c r="UJZ7" s="80"/>
      <c r="UKA7" s="80"/>
      <c r="UKB7" s="80"/>
      <c r="UKC7" s="80"/>
      <c r="UKD7" s="80"/>
      <c r="UKE7" s="80"/>
      <c r="UKF7" s="80"/>
      <c r="UKG7" s="80"/>
      <c r="UKH7" s="80"/>
      <c r="UKI7" s="80"/>
      <c r="UKJ7" s="80"/>
      <c r="UKK7" s="80"/>
      <c r="UKL7" s="80"/>
      <c r="UKM7" s="80"/>
      <c r="UKN7" s="80"/>
      <c r="UKO7" s="80"/>
      <c r="UKP7" s="80"/>
      <c r="UKQ7" s="80"/>
      <c r="UKR7" s="80"/>
      <c r="UKS7" s="80"/>
      <c r="UKT7" s="80"/>
      <c r="UKU7" s="80"/>
      <c r="UKV7" s="80"/>
      <c r="UKW7" s="80"/>
      <c r="UKX7" s="80"/>
      <c r="UKY7" s="80"/>
      <c r="UKZ7" s="80"/>
      <c r="ULA7" s="80"/>
      <c r="ULB7" s="80"/>
      <c r="ULC7" s="80"/>
      <c r="ULD7" s="80"/>
      <c r="ULE7" s="80"/>
      <c r="ULF7" s="80"/>
      <c r="ULG7" s="80"/>
      <c r="ULH7" s="80"/>
      <c r="ULI7" s="80"/>
      <c r="ULJ7" s="80"/>
      <c r="ULK7" s="80"/>
      <c r="ULL7" s="80"/>
      <c r="ULM7" s="80"/>
      <c r="ULN7" s="80"/>
      <c r="ULO7" s="80"/>
      <c r="ULP7" s="80"/>
      <c r="ULQ7" s="80"/>
      <c r="ULR7" s="80"/>
      <c r="ULS7" s="80"/>
      <c r="ULT7" s="80"/>
      <c r="ULU7" s="80"/>
      <c r="ULV7" s="80"/>
      <c r="ULW7" s="80"/>
      <c r="ULX7" s="80"/>
      <c r="ULY7" s="80"/>
      <c r="ULZ7" s="80"/>
      <c r="UMA7" s="80"/>
      <c r="UMB7" s="80"/>
      <c r="UMC7" s="80"/>
      <c r="UMD7" s="80"/>
      <c r="UME7" s="80"/>
      <c r="UMF7" s="80"/>
      <c r="UMG7" s="80"/>
      <c r="UMH7" s="80"/>
      <c r="UMI7" s="80"/>
      <c r="UMJ7" s="80"/>
      <c r="UMK7" s="80"/>
      <c r="UML7" s="80"/>
      <c r="UMM7" s="80"/>
      <c r="UMN7" s="80"/>
      <c r="UMO7" s="80"/>
      <c r="UMP7" s="80"/>
      <c r="UMQ7" s="80"/>
      <c r="UMR7" s="80"/>
      <c r="UMS7" s="80"/>
      <c r="UMT7" s="80"/>
      <c r="UMU7" s="80"/>
      <c r="UMV7" s="80"/>
      <c r="UMW7" s="80"/>
      <c r="UMX7" s="80"/>
      <c r="UMY7" s="80"/>
      <c r="UMZ7" s="80"/>
      <c r="UNA7" s="80"/>
      <c r="UNB7" s="80"/>
      <c r="UNC7" s="80"/>
      <c r="UND7" s="80"/>
      <c r="UNE7" s="80"/>
      <c r="UNF7" s="80"/>
      <c r="UNG7" s="80"/>
      <c r="UNH7" s="80"/>
      <c r="UNI7" s="80"/>
      <c r="UNJ7" s="80"/>
      <c r="UNK7" s="80"/>
      <c r="UNL7" s="80"/>
      <c r="UNM7" s="80"/>
      <c r="UNN7" s="80"/>
      <c r="UNO7" s="80"/>
      <c r="UNP7" s="80"/>
      <c r="UNQ7" s="80"/>
      <c r="UNR7" s="80"/>
      <c r="UNS7" s="80"/>
      <c r="UNT7" s="80"/>
      <c r="UNU7" s="80"/>
      <c r="UNV7" s="80"/>
      <c r="UNW7" s="80"/>
      <c r="UNX7" s="80"/>
      <c r="UNY7" s="80"/>
      <c r="UNZ7" s="80"/>
      <c r="UOA7" s="80"/>
      <c r="UOB7" s="80"/>
      <c r="UOC7" s="80"/>
      <c r="UOD7" s="80"/>
      <c r="UOE7" s="80"/>
      <c r="UOF7" s="80"/>
      <c r="UOG7" s="80"/>
      <c r="UOH7" s="80"/>
      <c r="UOI7" s="80"/>
      <c r="UOJ7" s="80"/>
      <c r="UOK7" s="80"/>
      <c r="UOL7" s="80"/>
      <c r="UOM7" s="80"/>
      <c r="UON7" s="80"/>
      <c r="UOO7" s="80"/>
      <c r="UOP7" s="80"/>
      <c r="UOQ7" s="80"/>
      <c r="UOR7" s="80"/>
      <c r="UOS7" s="80"/>
      <c r="UOT7" s="80"/>
      <c r="UOU7" s="80"/>
      <c r="UOV7" s="80"/>
      <c r="UOW7" s="80"/>
      <c r="UOX7" s="80"/>
      <c r="UOY7" s="80"/>
      <c r="UOZ7" s="80"/>
      <c r="UPA7" s="80"/>
      <c r="UPB7" s="80"/>
      <c r="UPC7" s="80"/>
      <c r="UPD7" s="80"/>
      <c r="UPE7" s="80"/>
      <c r="UPF7" s="80"/>
      <c r="UPG7" s="80"/>
      <c r="UPH7" s="80"/>
      <c r="UPI7" s="80"/>
      <c r="UPJ7" s="80"/>
      <c r="UPK7" s="80"/>
      <c r="UPL7" s="80"/>
      <c r="UPM7" s="80"/>
      <c r="UPN7" s="80"/>
      <c r="UPO7" s="80"/>
      <c r="UPP7" s="80"/>
      <c r="UPQ7" s="80"/>
      <c r="UPR7" s="80"/>
      <c r="UPS7" s="80"/>
      <c r="UPT7" s="80"/>
      <c r="UPU7" s="80"/>
      <c r="UPV7" s="80"/>
      <c r="UPW7" s="80"/>
      <c r="UPX7" s="80"/>
      <c r="UPY7" s="80"/>
      <c r="UPZ7" s="80"/>
      <c r="UQA7" s="80"/>
      <c r="UQB7" s="80"/>
      <c r="UQC7" s="80"/>
      <c r="UQD7" s="80"/>
      <c r="UQE7" s="80"/>
      <c r="UQF7" s="80"/>
      <c r="UQG7" s="80"/>
      <c r="UQH7" s="80"/>
      <c r="UQI7" s="80"/>
      <c r="UQJ7" s="80"/>
      <c r="UQK7" s="80"/>
      <c r="UQL7" s="80"/>
      <c r="UQM7" s="80"/>
      <c r="UQN7" s="80"/>
      <c r="UQO7" s="80"/>
      <c r="UQP7" s="80"/>
      <c r="UQQ7" s="80"/>
      <c r="UQR7" s="80"/>
      <c r="UQS7" s="80"/>
      <c r="UQT7" s="80"/>
      <c r="UQU7" s="80"/>
      <c r="UQV7" s="80"/>
      <c r="UQW7" s="80"/>
      <c r="UQX7" s="80"/>
      <c r="UQY7" s="80"/>
      <c r="UQZ7" s="80"/>
      <c r="URA7" s="80"/>
      <c r="URB7" s="80"/>
      <c r="URC7" s="80"/>
      <c r="URD7" s="80"/>
      <c r="URE7" s="80"/>
      <c r="URF7" s="80"/>
      <c r="URG7" s="80"/>
      <c r="URH7" s="80"/>
      <c r="URI7" s="80"/>
      <c r="URJ7" s="80"/>
      <c r="URK7" s="80"/>
      <c r="URL7" s="80"/>
      <c r="URM7" s="80"/>
      <c r="URN7" s="80"/>
      <c r="URO7" s="80"/>
      <c r="URP7" s="80"/>
      <c r="URQ7" s="80"/>
      <c r="URR7" s="80"/>
      <c r="URS7" s="80"/>
      <c r="URT7" s="80"/>
      <c r="URU7" s="80"/>
      <c r="URV7" s="80"/>
      <c r="URW7" s="80"/>
      <c r="URX7" s="80"/>
      <c r="URY7" s="80"/>
      <c r="URZ7" s="80"/>
      <c r="USA7" s="80"/>
      <c r="USB7" s="80"/>
      <c r="USC7" s="80"/>
      <c r="USD7" s="80"/>
      <c r="USE7" s="80"/>
      <c r="USF7" s="80"/>
      <c r="USG7" s="80"/>
      <c r="USH7" s="80"/>
      <c r="USI7" s="80"/>
      <c r="USJ7" s="80"/>
      <c r="USK7" s="80"/>
      <c r="USL7" s="80"/>
      <c r="USM7" s="80"/>
      <c r="USN7" s="80"/>
      <c r="USO7" s="80"/>
      <c r="USP7" s="80"/>
      <c r="USQ7" s="80"/>
      <c r="USR7" s="80"/>
      <c r="USS7" s="80"/>
      <c r="UST7" s="80"/>
      <c r="USU7" s="80"/>
      <c r="USV7" s="80"/>
      <c r="USW7" s="80"/>
      <c r="USX7" s="80"/>
      <c r="USY7" s="80"/>
      <c r="USZ7" s="80"/>
      <c r="UTA7" s="80"/>
      <c r="UTB7" s="80"/>
      <c r="UTC7" s="80"/>
      <c r="UTD7" s="80"/>
      <c r="UTE7" s="80"/>
      <c r="UTF7" s="80"/>
      <c r="UTG7" s="80"/>
      <c r="UTH7" s="80"/>
      <c r="UTI7" s="80"/>
      <c r="UTJ7" s="80"/>
      <c r="UTK7" s="80"/>
      <c r="UTL7" s="80"/>
      <c r="UTM7" s="80"/>
      <c r="UTN7" s="80"/>
      <c r="UTO7" s="80"/>
      <c r="UTP7" s="80"/>
      <c r="UTQ7" s="80"/>
      <c r="UTR7" s="80"/>
      <c r="UTS7" s="80"/>
      <c r="UTT7" s="80"/>
      <c r="UTU7" s="80"/>
      <c r="UTV7" s="80"/>
      <c r="UTW7" s="80"/>
      <c r="UTX7" s="80"/>
      <c r="UTY7" s="80"/>
      <c r="UTZ7" s="80"/>
      <c r="UUA7" s="80"/>
      <c r="UUB7" s="80"/>
      <c r="UUC7" s="80"/>
      <c r="UUD7" s="80"/>
      <c r="UUE7" s="80"/>
      <c r="UUF7" s="80"/>
      <c r="UUG7" s="80"/>
      <c r="UUH7" s="80"/>
      <c r="UUI7" s="80"/>
      <c r="UUJ7" s="80"/>
      <c r="UUK7" s="80"/>
      <c r="UUL7" s="80"/>
      <c r="UUM7" s="80"/>
      <c r="UUN7" s="80"/>
      <c r="UUO7" s="80"/>
      <c r="UUP7" s="80"/>
      <c r="UUQ7" s="80"/>
      <c r="UUR7" s="80"/>
      <c r="UUS7" s="80"/>
      <c r="UUT7" s="80"/>
      <c r="UUU7" s="80"/>
      <c r="UUV7" s="80"/>
      <c r="UUW7" s="80"/>
      <c r="UUX7" s="80"/>
      <c r="UUY7" s="80"/>
      <c r="UUZ7" s="80"/>
      <c r="UVA7" s="80"/>
      <c r="UVB7" s="80"/>
      <c r="UVC7" s="80"/>
      <c r="UVD7" s="80"/>
      <c r="UVE7" s="80"/>
      <c r="UVF7" s="80"/>
      <c r="UVG7" s="80"/>
      <c r="UVH7" s="80"/>
      <c r="UVI7" s="80"/>
      <c r="UVJ7" s="80"/>
      <c r="UVK7" s="80"/>
      <c r="UVL7" s="80"/>
      <c r="UVM7" s="80"/>
      <c r="UVN7" s="80"/>
      <c r="UVO7" s="80"/>
      <c r="UVP7" s="80"/>
      <c r="UVQ7" s="80"/>
      <c r="UVR7" s="80"/>
      <c r="UVS7" s="80"/>
      <c r="UVT7" s="80"/>
      <c r="UVU7" s="80"/>
      <c r="UVV7" s="80"/>
      <c r="UVW7" s="80"/>
      <c r="UVX7" s="80"/>
      <c r="UVY7" s="80"/>
      <c r="UVZ7" s="80"/>
      <c r="UWA7" s="80"/>
      <c r="UWB7" s="80"/>
      <c r="UWC7" s="80"/>
      <c r="UWD7" s="80"/>
      <c r="UWE7" s="80"/>
      <c r="UWF7" s="80"/>
      <c r="UWG7" s="80"/>
      <c r="UWH7" s="80"/>
      <c r="UWI7" s="80"/>
      <c r="UWJ7" s="80"/>
      <c r="UWK7" s="80"/>
      <c r="UWL7" s="80"/>
      <c r="UWM7" s="80"/>
      <c r="UWN7" s="80"/>
      <c r="UWO7" s="80"/>
      <c r="UWP7" s="80"/>
      <c r="UWQ7" s="80"/>
      <c r="UWR7" s="80"/>
      <c r="UWS7" s="80"/>
      <c r="UWT7" s="80"/>
      <c r="UWU7" s="80"/>
      <c r="UWV7" s="80"/>
      <c r="UWW7" s="80"/>
      <c r="UWX7" s="80"/>
      <c r="UWY7" s="80"/>
      <c r="UWZ7" s="80"/>
      <c r="UXA7" s="80"/>
      <c r="UXB7" s="80"/>
      <c r="UXC7" s="80"/>
      <c r="UXD7" s="80"/>
      <c r="UXE7" s="80"/>
      <c r="UXF7" s="80"/>
      <c r="UXG7" s="80"/>
      <c r="UXH7" s="80"/>
      <c r="UXI7" s="80"/>
      <c r="UXJ7" s="80"/>
      <c r="UXK7" s="80"/>
      <c r="UXL7" s="80"/>
      <c r="UXM7" s="80"/>
      <c r="UXN7" s="80"/>
      <c r="UXO7" s="80"/>
      <c r="UXP7" s="80"/>
      <c r="UXQ7" s="80"/>
      <c r="UXR7" s="80"/>
      <c r="UXS7" s="80"/>
      <c r="UXT7" s="80"/>
      <c r="UXU7" s="80"/>
      <c r="UXV7" s="80"/>
      <c r="UXW7" s="80"/>
      <c r="UXX7" s="80"/>
      <c r="UXY7" s="80"/>
      <c r="UXZ7" s="80"/>
      <c r="UYA7" s="80"/>
      <c r="UYB7" s="80"/>
      <c r="UYC7" s="80"/>
      <c r="UYD7" s="80"/>
      <c r="UYE7" s="80"/>
      <c r="UYF7" s="80"/>
      <c r="UYG7" s="80"/>
      <c r="UYH7" s="80"/>
      <c r="UYI7" s="80"/>
      <c r="UYJ7" s="80"/>
      <c r="UYK7" s="80"/>
      <c r="UYL7" s="80"/>
      <c r="UYM7" s="80"/>
      <c r="UYN7" s="80"/>
      <c r="UYO7" s="80"/>
      <c r="UYP7" s="80"/>
      <c r="UYQ7" s="80"/>
      <c r="UYR7" s="80"/>
      <c r="UYS7" s="80"/>
      <c r="UYT7" s="80"/>
      <c r="UYU7" s="80"/>
      <c r="UYV7" s="80"/>
      <c r="UYW7" s="80"/>
      <c r="UYX7" s="80"/>
      <c r="UYY7" s="80"/>
      <c r="UYZ7" s="80"/>
      <c r="UZA7" s="80"/>
      <c r="UZB7" s="80"/>
      <c r="UZC7" s="80"/>
      <c r="UZD7" s="80"/>
      <c r="UZE7" s="80"/>
      <c r="UZF7" s="80"/>
      <c r="UZG7" s="80"/>
      <c r="UZH7" s="80"/>
      <c r="UZI7" s="80"/>
      <c r="UZJ7" s="80"/>
      <c r="UZK7" s="80"/>
      <c r="UZL7" s="80"/>
      <c r="UZM7" s="80"/>
      <c r="UZN7" s="80"/>
      <c r="UZO7" s="80"/>
      <c r="UZP7" s="80"/>
      <c r="UZQ7" s="80"/>
      <c r="UZR7" s="80"/>
      <c r="UZS7" s="80"/>
      <c r="UZT7" s="80"/>
      <c r="UZU7" s="80"/>
      <c r="UZV7" s="80"/>
      <c r="UZW7" s="80"/>
      <c r="UZX7" s="80"/>
      <c r="UZY7" s="80"/>
      <c r="UZZ7" s="80"/>
      <c r="VAA7" s="80"/>
      <c r="VAB7" s="80"/>
      <c r="VAC7" s="80"/>
      <c r="VAD7" s="80"/>
      <c r="VAE7" s="80"/>
      <c r="VAF7" s="80"/>
      <c r="VAG7" s="80"/>
      <c r="VAH7" s="80"/>
      <c r="VAI7" s="80"/>
      <c r="VAJ7" s="80"/>
      <c r="VAK7" s="80"/>
      <c r="VAL7" s="80"/>
      <c r="VAM7" s="80"/>
      <c r="VAN7" s="80"/>
      <c r="VAO7" s="80"/>
      <c r="VAP7" s="80"/>
      <c r="VAQ7" s="80"/>
      <c r="VAR7" s="80"/>
      <c r="VAS7" s="80"/>
      <c r="VAT7" s="80"/>
      <c r="VAU7" s="80"/>
      <c r="VAV7" s="80"/>
      <c r="VAW7" s="80"/>
      <c r="VAX7" s="80"/>
      <c r="VAY7" s="80"/>
      <c r="VAZ7" s="80"/>
      <c r="VBA7" s="80"/>
      <c r="VBB7" s="80"/>
      <c r="VBC7" s="80"/>
      <c r="VBD7" s="80"/>
      <c r="VBE7" s="80"/>
      <c r="VBF7" s="80"/>
      <c r="VBG7" s="80"/>
      <c r="VBH7" s="80"/>
      <c r="VBI7" s="80"/>
      <c r="VBJ7" s="80"/>
      <c r="VBK7" s="80"/>
      <c r="VBL7" s="80"/>
      <c r="VBM7" s="80"/>
      <c r="VBN7" s="80"/>
      <c r="VBO7" s="80"/>
      <c r="VBP7" s="80"/>
      <c r="VBQ7" s="80"/>
      <c r="VBR7" s="80"/>
      <c r="VBS7" s="80"/>
      <c r="VBT7" s="80"/>
      <c r="VBU7" s="80"/>
      <c r="VBV7" s="80"/>
      <c r="VBW7" s="80"/>
      <c r="VBX7" s="80"/>
      <c r="VBY7" s="80"/>
      <c r="VBZ7" s="80"/>
      <c r="VCA7" s="80"/>
      <c r="VCB7" s="80"/>
      <c r="VCC7" s="80"/>
      <c r="VCD7" s="80"/>
      <c r="VCE7" s="80"/>
      <c r="VCF7" s="80"/>
      <c r="VCG7" s="80"/>
      <c r="VCH7" s="80"/>
      <c r="VCI7" s="80"/>
      <c r="VCJ7" s="80"/>
      <c r="VCK7" s="80"/>
      <c r="VCL7" s="80"/>
      <c r="VCM7" s="80"/>
      <c r="VCN7" s="80"/>
      <c r="VCO7" s="80"/>
      <c r="VCP7" s="80"/>
      <c r="VCQ7" s="80"/>
      <c r="VCR7" s="80"/>
      <c r="VCS7" s="80"/>
      <c r="VCT7" s="80"/>
      <c r="VCU7" s="80"/>
      <c r="VCV7" s="80"/>
      <c r="VCW7" s="80"/>
      <c r="VCX7" s="80"/>
      <c r="VCY7" s="80"/>
      <c r="VCZ7" s="80"/>
      <c r="VDA7" s="80"/>
      <c r="VDB7" s="80"/>
      <c r="VDC7" s="80"/>
      <c r="VDD7" s="80"/>
      <c r="VDE7" s="80"/>
      <c r="VDF7" s="80"/>
      <c r="VDG7" s="80"/>
      <c r="VDH7" s="80"/>
      <c r="VDI7" s="80"/>
      <c r="VDJ7" s="80"/>
      <c r="VDK7" s="80"/>
      <c r="VDL7" s="80"/>
      <c r="VDM7" s="80"/>
      <c r="VDN7" s="80"/>
      <c r="VDO7" s="80"/>
      <c r="VDP7" s="80"/>
      <c r="VDQ7" s="80"/>
      <c r="VDR7" s="80"/>
      <c r="VDS7" s="80"/>
      <c r="VDT7" s="80"/>
      <c r="VDU7" s="80"/>
      <c r="VDV7" s="80"/>
      <c r="VDW7" s="80"/>
      <c r="VDX7" s="80"/>
      <c r="VDY7" s="80"/>
      <c r="VDZ7" s="80"/>
      <c r="VEA7" s="80"/>
      <c r="VEB7" s="80"/>
      <c r="VEC7" s="80"/>
      <c r="VED7" s="80"/>
      <c r="VEE7" s="80"/>
      <c r="VEF7" s="80"/>
      <c r="VEG7" s="80"/>
      <c r="VEH7" s="80"/>
      <c r="VEI7" s="80"/>
      <c r="VEJ7" s="80"/>
      <c r="VEK7" s="80"/>
      <c r="VEL7" s="80"/>
      <c r="VEM7" s="80"/>
      <c r="VEN7" s="80"/>
      <c r="VEO7" s="80"/>
      <c r="VEP7" s="80"/>
      <c r="VEQ7" s="80"/>
      <c r="VER7" s="80"/>
      <c r="VES7" s="80"/>
      <c r="VET7" s="80"/>
      <c r="VEU7" s="80"/>
      <c r="VEV7" s="80"/>
      <c r="VEW7" s="80"/>
      <c r="VEX7" s="80"/>
      <c r="VEY7" s="80"/>
      <c r="VEZ7" s="80"/>
      <c r="VFA7" s="80"/>
      <c r="VFB7" s="80"/>
      <c r="VFC7" s="80"/>
      <c r="VFD7" s="80"/>
      <c r="VFE7" s="80"/>
      <c r="VFF7" s="80"/>
      <c r="VFG7" s="80"/>
      <c r="VFH7" s="80"/>
      <c r="VFI7" s="80"/>
      <c r="VFJ7" s="80"/>
      <c r="VFK7" s="80"/>
      <c r="VFL7" s="80"/>
      <c r="VFM7" s="80"/>
      <c r="VFN7" s="80"/>
      <c r="VFO7" s="80"/>
      <c r="VFP7" s="80"/>
      <c r="VFQ7" s="80"/>
      <c r="VFR7" s="80"/>
      <c r="VFS7" s="80"/>
      <c r="VFT7" s="80"/>
      <c r="VFU7" s="80"/>
      <c r="VFV7" s="80"/>
      <c r="VFW7" s="80"/>
      <c r="VFX7" s="80"/>
      <c r="VFY7" s="80"/>
      <c r="VFZ7" s="80"/>
      <c r="VGA7" s="80"/>
      <c r="VGB7" s="80"/>
      <c r="VGC7" s="80"/>
      <c r="VGD7" s="80"/>
      <c r="VGE7" s="80"/>
      <c r="VGF7" s="80"/>
      <c r="VGG7" s="80"/>
      <c r="VGH7" s="80"/>
      <c r="VGI7" s="80"/>
      <c r="VGJ7" s="80"/>
      <c r="VGK7" s="80"/>
      <c r="VGL7" s="80"/>
      <c r="VGM7" s="80"/>
      <c r="VGN7" s="80"/>
      <c r="VGO7" s="80"/>
      <c r="VGP7" s="80"/>
      <c r="VGQ7" s="80"/>
      <c r="VGR7" s="80"/>
      <c r="VGS7" s="80"/>
      <c r="VGT7" s="80"/>
      <c r="VGU7" s="80"/>
      <c r="VGV7" s="80"/>
      <c r="VGW7" s="80"/>
      <c r="VGX7" s="80"/>
      <c r="VGY7" s="80"/>
      <c r="VGZ7" s="80"/>
      <c r="VHA7" s="80"/>
      <c r="VHB7" s="80"/>
      <c r="VHC7" s="80"/>
      <c r="VHD7" s="80"/>
      <c r="VHE7" s="80"/>
      <c r="VHF7" s="80"/>
      <c r="VHG7" s="80"/>
      <c r="VHH7" s="80"/>
      <c r="VHI7" s="80"/>
      <c r="VHJ7" s="80"/>
      <c r="VHK7" s="80"/>
      <c r="VHL7" s="80"/>
      <c r="VHM7" s="80"/>
      <c r="VHN7" s="80"/>
      <c r="VHO7" s="80"/>
      <c r="VHP7" s="80"/>
      <c r="VHQ7" s="80"/>
      <c r="VHR7" s="80"/>
      <c r="VHS7" s="80"/>
      <c r="VHT7" s="80"/>
      <c r="VHU7" s="80"/>
      <c r="VHV7" s="80"/>
      <c r="VHW7" s="80"/>
      <c r="VHX7" s="80"/>
      <c r="VHY7" s="80"/>
      <c r="VHZ7" s="80"/>
      <c r="VIA7" s="80"/>
      <c r="VIB7" s="80"/>
      <c r="VIC7" s="80"/>
      <c r="VID7" s="80"/>
      <c r="VIE7" s="80"/>
      <c r="VIF7" s="80"/>
      <c r="VIG7" s="80"/>
      <c r="VIH7" s="80"/>
      <c r="VII7" s="80"/>
      <c r="VIJ7" s="80"/>
      <c r="VIK7" s="80"/>
      <c r="VIL7" s="80"/>
      <c r="VIM7" s="80"/>
      <c r="VIN7" s="80"/>
      <c r="VIO7" s="80"/>
      <c r="VIP7" s="80"/>
      <c r="VIQ7" s="80"/>
      <c r="VIR7" s="80"/>
      <c r="VIS7" s="80"/>
      <c r="VIT7" s="80"/>
      <c r="VIU7" s="80"/>
      <c r="VIV7" s="80"/>
      <c r="VIW7" s="80"/>
      <c r="VIX7" s="80"/>
      <c r="VIY7" s="80"/>
      <c r="VIZ7" s="80"/>
      <c r="VJA7" s="80"/>
      <c r="VJB7" s="80"/>
      <c r="VJC7" s="80"/>
      <c r="VJD7" s="80"/>
      <c r="VJE7" s="80"/>
      <c r="VJF7" s="80"/>
      <c r="VJG7" s="80"/>
      <c r="VJH7" s="80"/>
      <c r="VJI7" s="80"/>
      <c r="VJJ7" s="80"/>
      <c r="VJK7" s="80"/>
      <c r="VJL7" s="80"/>
      <c r="VJM7" s="80"/>
      <c r="VJN7" s="80"/>
      <c r="VJO7" s="80"/>
      <c r="VJP7" s="80"/>
      <c r="VJQ7" s="80"/>
      <c r="VJR7" s="80"/>
      <c r="VJS7" s="80"/>
      <c r="VJT7" s="80"/>
      <c r="VJU7" s="80"/>
      <c r="VJV7" s="80"/>
      <c r="VJW7" s="80"/>
      <c r="VJX7" s="80"/>
      <c r="VJY7" s="80"/>
      <c r="VJZ7" s="80"/>
      <c r="VKA7" s="80"/>
      <c r="VKB7" s="80"/>
      <c r="VKC7" s="80"/>
      <c r="VKD7" s="80"/>
      <c r="VKE7" s="80"/>
      <c r="VKF7" s="80"/>
      <c r="VKG7" s="80"/>
      <c r="VKH7" s="80"/>
      <c r="VKI7" s="80"/>
      <c r="VKJ7" s="80"/>
      <c r="VKK7" s="80"/>
      <c r="VKL7" s="80"/>
      <c r="VKM7" s="80"/>
      <c r="VKN7" s="80"/>
      <c r="VKO7" s="80"/>
      <c r="VKP7" s="80"/>
      <c r="VKQ7" s="80"/>
      <c r="VKR7" s="80"/>
      <c r="VKS7" s="80"/>
      <c r="VKT7" s="80"/>
      <c r="VKU7" s="80"/>
      <c r="VKV7" s="80"/>
      <c r="VKW7" s="80"/>
      <c r="VKX7" s="80"/>
      <c r="VKY7" s="80"/>
      <c r="VKZ7" s="80"/>
      <c r="VLA7" s="80"/>
      <c r="VLB7" s="80"/>
      <c r="VLC7" s="80"/>
      <c r="VLD7" s="80"/>
      <c r="VLE7" s="80"/>
      <c r="VLF7" s="80"/>
      <c r="VLG7" s="80"/>
      <c r="VLH7" s="80"/>
      <c r="VLI7" s="80"/>
      <c r="VLJ7" s="80"/>
      <c r="VLK7" s="80"/>
      <c r="VLL7" s="80"/>
      <c r="VLM7" s="80"/>
      <c r="VLN7" s="80"/>
      <c r="VLO7" s="80"/>
      <c r="VLP7" s="80"/>
      <c r="VLQ7" s="80"/>
      <c r="VLR7" s="80"/>
      <c r="VLS7" s="80"/>
      <c r="VLT7" s="80"/>
      <c r="VLU7" s="80"/>
      <c r="VLV7" s="80"/>
      <c r="VLW7" s="80"/>
      <c r="VLX7" s="80"/>
      <c r="VLY7" s="80"/>
      <c r="VLZ7" s="80"/>
      <c r="VMA7" s="80"/>
      <c r="VMB7" s="80"/>
      <c r="VMC7" s="80"/>
      <c r="VMD7" s="80"/>
      <c r="VME7" s="80"/>
      <c r="VMF7" s="80"/>
      <c r="VMG7" s="80"/>
      <c r="VMH7" s="80"/>
      <c r="VMI7" s="80"/>
      <c r="VMJ7" s="80"/>
      <c r="VMK7" s="80"/>
      <c r="VML7" s="80"/>
      <c r="VMM7" s="80"/>
      <c r="VMN7" s="80"/>
      <c r="VMO7" s="80"/>
      <c r="VMP7" s="80"/>
      <c r="VMQ7" s="80"/>
      <c r="VMR7" s="80"/>
      <c r="VMS7" s="80"/>
      <c r="VMT7" s="80"/>
      <c r="VMU7" s="80"/>
      <c r="VMV7" s="80"/>
      <c r="VMW7" s="80"/>
      <c r="VMX7" s="80"/>
      <c r="VMY7" s="80"/>
      <c r="VMZ7" s="80"/>
      <c r="VNA7" s="80"/>
      <c r="VNB7" s="80"/>
      <c r="VNC7" s="80"/>
      <c r="VND7" s="80"/>
      <c r="VNE7" s="80"/>
      <c r="VNF7" s="80"/>
      <c r="VNG7" s="80"/>
      <c r="VNH7" s="80"/>
      <c r="VNI7" s="80"/>
      <c r="VNJ7" s="80"/>
      <c r="VNK7" s="80"/>
      <c r="VNL7" s="80"/>
      <c r="VNM7" s="80"/>
      <c r="VNN7" s="80"/>
      <c r="VNO7" s="80"/>
      <c r="VNP7" s="80"/>
      <c r="VNQ7" s="80"/>
      <c r="VNR7" s="80"/>
      <c r="VNS7" s="80"/>
      <c r="VNT7" s="80"/>
      <c r="VNU7" s="80"/>
      <c r="VNV7" s="80"/>
      <c r="VNW7" s="80"/>
      <c r="VNX7" s="80"/>
      <c r="VNY7" s="80"/>
      <c r="VNZ7" s="80"/>
      <c r="VOA7" s="80"/>
      <c r="VOB7" s="80"/>
      <c r="VOC7" s="80"/>
      <c r="VOD7" s="80"/>
      <c r="VOE7" s="80"/>
      <c r="VOF7" s="80"/>
      <c r="VOG7" s="80"/>
      <c r="VOH7" s="80"/>
      <c r="VOI7" s="80"/>
      <c r="VOJ7" s="80"/>
      <c r="VOK7" s="80"/>
      <c r="VOL7" s="80"/>
      <c r="VOM7" s="80"/>
      <c r="VON7" s="80"/>
      <c r="VOO7" s="80"/>
      <c r="VOP7" s="80"/>
      <c r="VOQ7" s="80"/>
      <c r="VOR7" s="80"/>
      <c r="VOS7" s="80"/>
      <c r="VOT7" s="80"/>
      <c r="VOU7" s="80"/>
      <c r="VOV7" s="80"/>
      <c r="VOW7" s="80"/>
      <c r="VOX7" s="80"/>
      <c r="VOY7" s="80"/>
      <c r="VOZ7" s="80"/>
      <c r="VPA7" s="80"/>
      <c r="VPB7" s="80"/>
      <c r="VPC7" s="80"/>
      <c r="VPD7" s="80"/>
      <c r="VPE7" s="80"/>
      <c r="VPF7" s="80"/>
      <c r="VPG7" s="80"/>
      <c r="VPH7" s="80"/>
      <c r="VPI7" s="80"/>
      <c r="VPJ7" s="80"/>
      <c r="VPK7" s="80"/>
      <c r="VPL7" s="80"/>
      <c r="VPM7" s="80"/>
      <c r="VPN7" s="80"/>
      <c r="VPO7" s="80"/>
      <c r="VPP7" s="80"/>
      <c r="VPQ7" s="80"/>
      <c r="VPR7" s="80"/>
      <c r="VPS7" s="80"/>
      <c r="VPT7" s="80"/>
      <c r="VPU7" s="80"/>
      <c r="VPV7" s="80"/>
      <c r="VPW7" s="80"/>
      <c r="VPX7" s="80"/>
      <c r="VPY7" s="80"/>
      <c r="VPZ7" s="80"/>
      <c r="VQA7" s="80"/>
      <c r="VQB7" s="80"/>
      <c r="VQC7" s="80"/>
      <c r="VQD7" s="80"/>
      <c r="VQE7" s="80"/>
      <c r="VQF7" s="80"/>
      <c r="VQG7" s="80"/>
      <c r="VQH7" s="80"/>
      <c r="VQI7" s="80"/>
      <c r="VQJ7" s="80"/>
      <c r="VQK7" s="80"/>
      <c r="VQL7" s="80"/>
      <c r="VQM7" s="80"/>
      <c r="VQN7" s="80"/>
      <c r="VQO7" s="80"/>
      <c r="VQP7" s="80"/>
      <c r="VQQ7" s="80"/>
      <c r="VQR7" s="80"/>
      <c r="VQS7" s="80"/>
      <c r="VQT7" s="80"/>
      <c r="VQU7" s="80"/>
      <c r="VQV7" s="80"/>
      <c r="VQW7" s="80"/>
      <c r="VQX7" s="80"/>
      <c r="VQY7" s="80"/>
      <c r="VQZ7" s="80"/>
      <c r="VRA7" s="80"/>
      <c r="VRB7" s="80"/>
      <c r="VRC7" s="80"/>
      <c r="VRD7" s="80"/>
      <c r="VRE7" s="80"/>
      <c r="VRF7" s="80"/>
      <c r="VRG7" s="80"/>
      <c r="VRH7" s="80"/>
      <c r="VRI7" s="80"/>
      <c r="VRJ7" s="80"/>
      <c r="VRK7" s="80"/>
      <c r="VRL7" s="80"/>
      <c r="VRM7" s="80"/>
      <c r="VRN7" s="80"/>
      <c r="VRO7" s="80"/>
      <c r="VRP7" s="80"/>
      <c r="VRQ7" s="80"/>
      <c r="VRR7" s="80"/>
      <c r="VRS7" s="80"/>
      <c r="VRT7" s="80"/>
      <c r="VRU7" s="80"/>
      <c r="VRV7" s="80"/>
      <c r="VRW7" s="80"/>
      <c r="VRX7" s="80"/>
      <c r="VRY7" s="80"/>
      <c r="VRZ7" s="80"/>
      <c r="VSA7" s="80"/>
      <c r="VSB7" s="80"/>
      <c r="VSC7" s="80"/>
      <c r="VSD7" s="80"/>
      <c r="VSE7" s="80"/>
      <c r="VSF7" s="80"/>
      <c r="VSG7" s="80"/>
      <c r="VSH7" s="80"/>
      <c r="VSI7" s="80"/>
      <c r="VSJ7" s="80"/>
      <c r="VSK7" s="80"/>
      <c r="VSL7" s="80"/>
      <c r="VSM7" s="80"/>
      <c r="VSN7" s="80"/>
      <c r="VSO7" s="80"/>
      <c r="VSP7" s="80"/>
      <c r="VSQ7" s="80"/>
      <c r="VSR7" s="80"/>
      <c r="VSS7" s="80"/>
      <c r="VST7" s="80"/>
      <c r="VSU7" s="80"/>
      <c r="VSV7" s="80"/>
      <c r="VSW7" s="80"/>
      <c r="VSX7" s="80"/>
      <c r="VSY7" s="80"/>
      <c r="VSZ7" s="80"/>
      <c r="VTA7" s="80"/>
      <c r="VTB7" s="80"/>
      <c r="VTC7" s="80"/>
      <c r="VTD7" s="80"/>
      <c r="VTE7" s="80"/>
      <c r="VTF7" s="80"/>
      <c r="VTG7" s="80"/>
      <c r="VTH7" s="80"/>
      <c r="VTI7" s="80"/>
      <c r="VTJ7" s="80"/>
      <c r="VTK7" s="80"/>
      <c r="VTL7" s="80"/>
      <c r="VTM7" s="80"/>
      <c r="VTN7" s="80"/>
      <c r="VTO7" s="80"/>
      <c r="VTP7" s="80"/>
      <c r="VTQ7" s="80"/>
      <c r="VTR7" s="80"/>
      <c r="VTS7" s="80"/>
      <c r="VTT7" s="80"/>
      <c r="VTU7" s="80"/>
      <c r="VTV7" s="80"/>
      <c r="VTW7" s="80"/>
      <c r="VTX7" s="80"/>
      <c r="VTY7" s="80"/>
      <c r="VTZ7" s="80"/>
      <c r="VUA7" s="80"/>
      <c r="VUB7" s="80"/>
      <c r="VUC7" s="80"/>
      <c r="VUD7" s="80"/>
      <c r="VUE7" s="80"/>
      <c r="VUF7" s="80"/>
      <c r="VUG7" s="80"/>
      <c r="VUH7" s="80"/>
      <c r="VUI7" s="80"/>
      <c r="VUJ7" s="80"/>
      <c r="VUK7" s="80"/>
      <c r="VUL7" s="80"/>
      <c r="VUM7" s="80"/>
      <c r="VUN7" s="80"/>
      <c r="VUO7" s="80"/>
      <c r="VUP7" s="80"/>
      <c r="VUQ7" s="80"/>
      <c r="VUR7" s="80"/>
      <c r="VUS7" s="80"/>
      <c r="VUT7" s="80"/>
      <c r="VUU7" s="80"/>
      <c r="VUV7" s="80"/>
      <c r="VUW7" s="80"/>
      <c r="VUX7" s="80"/>
      <c r="VUY7" s="80"/>
      <c r="VUZ7" s="80"/>
      <c r="VVA7" s="80"/>
      <c r="VVB7" s="80"/>
      <c r="VVC7" s="80"/>
      <c r="VVD7" s="80"/>
      <c r="VVE7" s="80"/>
      <c r="VVF7" s="80"/>
      <c r="VVG7" s="80"/>
      <c r="VVH7" s="80"/>
      <c r="VVI7" s="80"/>
      <c r="VVJ7" s="80"/>
      <c r="VVK7" s="80"/>
      <c r="VVL7" s="80"/>
      <c r="VVM7" s="80"/>
      <c r="VVN7" s="80"/>
      <c r="VVO7" s="80"/>
      <c r="VVP7" s="80"/>
      <c r="VVQ7" s="80"/>
      <c r="VVR7" s="80"/>
      <c r="VVS7" s="80"/>
      <c r="VVT7" s="80"/>
      <c r="VVU7" s="80"/>
      <c r="VVV7" s="80"/>
      <c r="VVW7" s="80"/>
      <c r="VVX7" s="80"/>
      <c r="VVY7" s="80"/>
      <c r="VVZ7" s="80"/>
      <c r="VWA7" s="80"/>
      <c r="VWB7" s="80"/>
      <c r="VWC7" s="80"/>
      <c r="VWD7" s="80"/>
      <c r="VWE7" s="80"/>
      <c r="VWF7" s="80"/>
      <c r="VWG7" s="80"/>
      <c r="VWH7" s="80"/>
      <c r="VWI7" s="80"/>
      <c r="VWJ7" s="80"/>
      <c r="VWK7" s="80"/>
      <c r="VWL7" s="80"/>
      <c r="VWM7" s="80"/>
      <c r="VWN7" s="80"/>
      <c r="VWO7" s="80"/>
      <c r="VWP7" s="80"/>
      <c r="VWQ7" s="80"/>
      <c r="VWR7" s="80"/>
      <c r="VWS7" s="80"/>
      <c r="VWT7" s="80"/>
      <c r="VWU7" s="80"/>
      <c r="VWV7" s="80"/>
      <c r="VWW7" s="80"/>
      <c r="VWX7" s="80"/>
      <c r="VWY7" s="80"/>
      <c r="VWZ7" s="80"/>
      <c r="VXA7" s="80"/>
      <c r="VXB7" s="80"/>
      <c r="VXC7" s="80"/>
      <c r="VXD7" s="80"/>
      <c r="VXE7" s="80"/>
      <c r="VXF7" s="80"/>
      <c r="VXG7" s="80"/>
      <c r="VXH7" s="80"/>
      <c r="VXI7" s="80"/>
      <c r="VXJ7" s="80"/>
      <c r="VXK7" s="80"/>
      <c r="VXL7" s="80"/>
      <c r="VXM7" s="80"/>
      <c r="VXN7" s="80"/>
      <c r="VXO7" s="80"/>
      <c r="VXP7" s="80"/>
      <c r="VXQ7" s="80"/>
      <c r="VXR7" s="80"/>
      <c r="VXS7" s="80"/>
      <c r="VXT7" s="80"/>
      <c r="VXU7" s="80"/>
      <c r="VXV7" s="80"/>
      <c r="VXW7" s="80"/>
      <c r="VXX7" s="80"/>
      <c r="VXY7" s="80"/>
      <c r="VXZ7" s="80"/>
      <c r="VYA7" s="80"/>
      <c r="VYB7" s="80"/>
      <c r="VYC7" s="80"/>
      <c r="VYD7" s="80"/>
      <c r="VYE7" s="80"/>
      <c r="VYF7" s="80"/>
      <c r="VYG7" s="80"/>
      <c r="VYH7" s="80"/>
      <c r="VYI7" s="80"/>
      <c r="VYJ7" s="80"/>
      <c r="VYK7" s="80"/>
      <c r="VYL7" s="80"/>
      <c r="VYM7" s="80"/>
      <c r="VYN7" s="80"/>
      <c r="VYO7" s="80"/>
      <c r="VYP7" s="80"/>
      <c r="VYQ7" s="80"/>
      <c r="VYR7" s="80"/>
      <c r="VYS7" s="80"/>
      <c r="VYT7" s="80"/>
      <c r="VYU7" s="80"/>
      <c r="VYV7" s="80"/>
      <c r="VYW7" s="80"/>
      <c r="VYX7" s="80"/>
      <c r="VYY7" s="80"/>
      <c r="VYZ7" s="80"/>
      <c r="VZA7" s="80"/>
      <c r="VZB7" s="80"/>
      <c r="VZC7" s="80"/>
      <c r="VZD7" s="80"/>
      <c r="VZE7" s="80"/>
      <c r="VZF7" s="80"/>
      <c r="VZG7" s="80"/>
      <c r="VZH7" s="80"/>
      <c r="VZI7" s="80"/>
      <c r="VZJ7" s="80"/>
      <c r="VZK7" s="80"/>
      <c r="VZL7" s="80"/>
      <c r="VZM7" s="80"/>
      <c r="VZN7" s="80"/>
      <c r="VZO7" s="80"/>
      <c r="VZP7" s="80"/>
      <c r="VZQ7" s="80"/>
      <c r="VZR7" s="80"/>
      <c r="VZS7" s="80"/>
      <c r="VZT7" s="80"/>
      <c r="VZU7" s="80"/>
      <c r="VZV7" s="80"/>
      <c r="VZW7" s="80"/>
      <c r="VZX7" s="80"/>
      <c r="VZY7" s="80"/>
      <c r="VZZ7" s="80"/>
      <c r="WAA7" s="80"/>
      <c r="WAB7" s="80"/>
      <c r="WAC7" s="80"/>
      <c r="WAD7" s="80"/>
      <c r="WAE7" s="80"/>
      <c r="WAF7" s="80"/>
      <c r="WAG7" s="80"/>
      <c r="WAH7" s="80"/>
      <c r="WAI7" s="80"/>
      <c r="WAJ7" s="80"/>
      <c r="WAK7" s="80"/>
      <c r="WAL7" s="80"/>
      <c r="WAM7" s="80"/>
      <c r="WAN7" s="80"/>
      <c r="WAO7" s="80"/>
      <c r="WAP7" s="80"/>
      <c r="WAQ7" s="80"/>
      <c r="WAR7" s="80"/>
      <c r="WAS7" s="80"/>
      <c r="WAT7" s="80"/>
      <c r="WAU7" s="80"/>
      <c r="WAV7" s="80"/>
      <c r="WAW7" s="80"/>
      <c r="WAX7" s="80"/>
      <c r="WAY7" s="80"/>
      <c r="WAZ7" s="80"/>
      <c r="WBA7" s="80"/>
      <c r="WBB7" s="80"/>
      <c r="WBC7" s="80"/>
      <c r="WBD7" s="80"/>
      <c r="WBE7" s="80"/>
      <c r="WBF7" s="80"/>
      <c r="WBG7" s="80"/>
      <c r="WBH7" s="80"/>
      <c r="WBI7" s="80"/>
      <c r="WBJ7" s="80"/>
      <c r="WBK7" s="80"/>
      <c r="WBL7" s="80"/>
      <c r="WBM7" s="80"/>
      <c r="WBN7" s="80"/>
      <c r="WBO7" s="80"/>
      <c r="WBP7" s="80"/>
      <c r="WBQ7" s="80"/>
      <c r="WBR7" s="80"/>
      <c r="WBS7" s="80"/>
      <c r="WBT7" s="80"/>
      <c r="WBU7" s="80"/>
      <c r="WBV7" s="80"/>
      <c r="WBW7" s="80"/>
      <c r="WBX7" s="80"/>
      <c r="WBY7" s="80"/>
      <c r="WBZ7" s="80"/>
      <c r="WCA7" s="80"/>
      <c r="WCB7" s="80"/>
      <c r="WCC7" s="80"/>
      <c r="WCD7" s="80"/>
      <c r="WCE7" s="80"/>
      <c r="WCF7" s="80"/>
      <c r="WCG7" s="80"/>
      <c r="WCH7" s="80"/>
      <c r="WCI7" s="80"/>
      <c r="WCJ7" s="80"/>
      <c r="WCK7" s="80"/>
      <c r="WCL7" s="80"/>
      <c r="WCM7" s="80"/>
      <c r="WCN7" s="80"/>
      <c r="WCO7" s="80"/>
      <c r="WCP7" s="80"/>
      <c r="WCQ7" s="80"/>
      <c r="WCR7" s="80"/>
      <c r="WCS7" s="80"/>
      <c r="WCT7" s="80"/>
      <c r="WCU7" s="80"/>
      <c r="WCV7" s="80"/>
      <c r="WCW7" s="80"/>
      <c r="WCX7" s="80"/>
      <c r="WCY7" s="80"/>
      <c r="WCZ7" s="80"/>
      <c r="WDA7" s="80"/>
      <c r="WDB7" s="80"/>
      <c r="WDC7" s="80"/>
      <c r="WDD7" s="80"/>
      <c r="WDE7" s="80"/>
      <c r="WDF7" s="80"/>
      <c r="WDG7" s="80"/>
      <c r="WDH7" s="80"/>
      <c r="WDI7" s="80"/>
      <c r="WDJ7" s="80"/>
      <c r="WDK7" s="80"/>
      <c r="WDL7" s="80"/>
      <c r="WDM7" s="80"/>
      <c r="WDN7" s="80"/>
      <c r="WDO7" s="80"/>
      <c r="WDP7" s="80"/>
      <c r="WDQ7" s="80"/>
      <c r="WDR7" s="80"/>
      <c r="WDS7" s="80"/>
      <c r="WDT7" s="80"/>
      <c r="WDU7" s="80"/>
      <c r="WDV7" s="80"/>
      <c r="WDW7" s="80"/>
      <c r="WDX7" s="80"/>
      <c r="WDY7" s="80"/>
      <c r="WDZ7" s="80"/>
      <c r="WEA7" s="80"/>
      <c r="WEB7" s="80"/>
      <c r="WEC7" s="80"/>
      <c r="WED7" s="80"/>
      <c r="WEE7" s="80"/>
      <c r="WEF7" s="80"/>
      <c r="WEG7" s="80"/>
      <c r="WEH7" s="80"/>
      <c r="WEI7" s="80"/>
      <c r="WEJ7" s="80"/>
      <c r="WEK7" s="80"/>
      <c r="WEL7" s="80"/>
      <c r="WEM7" s="80"/>
      <c r="WEN7" s="80"/>
      <c r="WEO7" s="80"/>
      <c r="WEP7" s="80"/>
      <c r="WEQ7" s="80"/>
      <c r="WER7" s="80"/>
      <c r="WES7" s="80"/>
      <c r="WET7" s="80"/>
      <c r="WEU7" s="80"/>
      <c r="WEV7" s="80"/>
      <c r="WEW7" s="80"/>
      <c r="WEX7" s="80"/>
      <c r="WEY7" s="80"/>
      <c r="WEZ7" s="80"/>
      <c r="WFA7" s="80"/>
      <c r="WFB7" s="80"/>
      <c r="WFC7" s="80"/>
      <c r="WFD7" s="80"/>
      <c r="WFE7" s="80"/>
      <c r="WFF7" s="80"/>
      <c r="WFG7" s="80"/>
      <c r="WFH7" s="80"/>
      <c r="WFI7" s="80"/>
      <c r="WFJ7" s="80"/>
      <c r="WFK7" s="80"/>
      <c r="WFL7" s="80"/>
      <c r="WFM7" s="80"/>
      <c r="WFN7" s="80"/>
      <c r="WFO7" s="80"/>
      <c r="WFP7" s="80"/>
      <c r="WFQ7" s="80"/>
      <c r="WFR7" s="80"/>
      <c r="WFS7" s="80"/>
      <c r="WFT7" s="80"/>
      <c r="WFU7" s="80"/>
      <c r="WFV7" s="80"/>
      <c r="WFW7" s="80"/>
      <c r="WFX7" s="80"/>
      <c r="WFY7" s="80"/>
      <c r="WFZ7" s="80"/>
      <c r="WGA7" s="80"/>
      <c r="WGB7" s="80"/>
      <c r="WGC7" s="80"/>
      <c r="WGD7" s="80"/>
      <c r="WGE7" s="80"/>
      <c r="WGF7" s="80"/>
      <c r="WGG7" s="80"/>
      <c r="WGH7" s="80"/>
      <c r="WGI7" s="80"/>
      <c r="WGJ7" s="80"/>
      <c r="WGK7" s="80"/>
      <c r="WGL7" s="80"/>
      <c r="WGM7" s="80"/>
      <c r="WGN7" s="80"/>
      <c r="WGO7" s="80"/>
      <c r="WGP7" s="80"/>
      <c r="WGQ7" s="80"/>
      <c r="WGR7" s="80"/>
      <c r="WGS7" s="80"/>
      <c r="WGT7" s="80"/>
      <c r="WGU7" s="80"/>
      <c r="WGV7" s="80"/>
      <c r="WGW7" s="80"/>
      <c r="WGX7" s="80"/>
      <c r="WGY7" s="80"/>
      <c r="WGZ7" s="80"/>
      <c r="WHA7" s="80"/>
      <c r="WHB7" s="80"/>
      <c r="WHC7" s="80"/>
      <c r="WHD7" s="80"/>
      <c r="WHE7" s="80"/>
      <c r="WHF7" s="80"/>
      <c r="WHG7" s="80"/>
      <c r="WHH7" s="80"/>
      <c r="WHI7" s="80"/>
      <c r="WHJ7" s="80"/>
      <c r="WHK7" s="80"/>
      <c r="WHL7" s="80"/>
      <c r="WHM7" s="80"/>
      <c r="WHN7" s="80"/>
      <c r="WHO7" s="80"/>
      <c r="WHP7" s="80"/>
      <c r="WHQ7" s="80"/>
      <c r="WHR7" s="80"/>
      <c r="WHS7" s="80"/>
      <c r="WHT7" s="80"/>
      <c r="WHU7" s="80"/>
      <c r="WHV7" s="80"/>
      <c r="WHW7" s="80"/>
      <c r="WHX7" s="80"/>
      <c r="WHY7" s="80"/>
      <c r="WHZ7" s="80"/>
      <c r="WIA7" s="80"/>
      <c r="WIB7" s="80"/>
      <c r="WIC7" s="80"/>
      <c r="WID7" s="80"/>
      <c r="WIE7" s="80"/>
      <c r="WIF7" s="80"/>
      <c r="WIG7" s="80"/>
      <c r="WIH7" s="80"/>
      <c r="WII7" s="80"/>
      <c r="WIJ7" s="80"/>
      <c r="WIK7" s="80"/>
      <c r="WIL7" s="80"/>
      <c r="WIM7" s="80"/>
      <c r="WIN7" s="80"/>
      <c r="WIO7" s="80"/>
      <c r="WIP7" s="80"/>
      <c r="WIQ7" s="80"/>
      <c r="WIR7" s="80"/>
      <c r="WIS7" s="80"/>
      <c r="WIT7" s="80"/>
      <c r="WIU7" s="80"/>
      <c r="WIV7" s="80"/>
      <c r="WIW7" s="80"/>
      <c r="WIX7" s="80"/>
      <c r="WIY7" s="80"/>
      <c r="WIZ7" s="80"/>
      <c r="WJA7" s="80"/>
      <c r="WJB7" s="80"/>
      <c r="WJC7" s="80"/>
      <c r="WJD7" s="80"/>
      <c r="WJE7" s="80"/>
      <c r="WJF7" s="80"/>
      <c r="WJG7" s="80"/>
      <c r="WJH7" s="80"/>
      <c r="WJI7" s="80"/>
      <c r="WJJ7" s="80"/>
      <c r="WJK7" s="80"/>
      <c r="WJL7" s="80"/>
      <c r="WJM7" s="80"/>
      <c r="WJN7" s="80"/>
      <c r="WJO7" s="80"/>
      <c r="WJP7" s="80"/>
      <c r="WJQ7" s="80"/>
      <c r="WJR7" s="80"/>
      <c r="WJS7" s="80"/>
      <c r="WJT7" s="80"/>
      <c r="WJU7" s="80"/>
      <c r="WJV7" s="80"/>
      <c r="WJW7" s="80"/>
      <c r="WJX7" s="80"/>
      <c r="WJY7" s="80"/>
      <c r="WJZ7" s="80"/>
      <c r="WKA7" s="80"/>
      <c r="WKB7" s="80"/>
      <c r="WKC7" s="80"/>
      <c r="WKD7" s="80"/>
      <c r="WKE7" s="80"/>
      <c r="WKF7" s="80"/>
      <c r="WKG7" s="80"/>
      <c r="WKH7" s="80"/>
      <c r="WKI7" s="80"/>
      <c r="WKJ7" s="80"/>
      <c r="WKK7" s="80"/>
      <c r="WKL7" s="80"/>
      <c r="WKM7" s="80"/>
      <c r="WKN7" s="80"/>
      <c r="WKO7" s="80"/>
      <c r="WKP7" s="80"/>
      <c r="WKQ7" s="80"/>
      <c r="WKR7" s="80"/>
      <c r="WKS7" s="80"/>
      <c r="WKT7" s="80"/>
      <c r="WKU7" s="80"/>
      <c r="WKV7" s="80"/>
      <c r="WKW7" s="80"/>
      <c r="WKX7" s="80"/>
      <c r="WKY7" s="80"/>
      <c r="WKZ7" s="80"/>
      <c r="WLA7" s="80"/>
      <c r="WLB7" s="80"/>
      <c r="WLC7" s="80"/>
      <c r="WLD7" s="80"/>
      <c r="WLE7" s="80"/>
      <c r="WLF7" s="80"/>
      <c r="WLG7" s="80"/>
      <c r="WLH7" s="80"/>
      <c r="WLI7" s="80"/>
      <c r="WLJ7" s="80"/>
      <c r="WLK7" s="80"/>
      <c r="WLL7" s="80"/>
      <c r="WLM7" s="80"/>
      <c r="WLN7" s="80"/>
      <c r="WLO7" s="80"/>
      <c r="WLP7" s="80"/>
      <c r="WLQ7" s="80"/>
      <c r="WLR7" s="80"/>
      <c r="WLS7" s="80"/>
      <c r="WLT7" s="80"/>
      <c r="WLU7" s="80"/>
      <c r="WLV7" s="80"/>
      <c r="WLW7" s="80"/>
      <c r="WLX7" s="80"/>
      <c r="WLY7" s="80"/>
      <c r="WLZ7" s="80"/>
      <c r="WMA7" s="80"/>
      <c r="WMB7" s="80"/>
      <c r="WMC7" s="80"/>
      <c r="WMD7" s="80"/>
      <c r="WME7" s="80"/>
      <c r="WMF7" s="80"/>
      <c r="WMG7" s="80"/>
      <c r="WMH7" s="80"/>
      <c r="WMI7" s="80"/>
      <c r="WMJ7" s="80"/>
      <c r="WMK7" s="80"/>
      <c r="WML7" s="80"/>
      <c r="WMM7" s="80"/>
      <c r="WMN7" s="80"/>
      <c r="WMO7" s="80"/>
      <c r="WMP7" s="80"/>
      <c r="WMQ7" s="80"/>
      <c r="WMR7" s="80"/>
      <c r="WMS7" s="80"/>
      <c r="WMT7" s="80"/>
      <c r="WMU7" s="80"/>
      <c r="WMV7" s="80"/>
      <c r="WMW7" s="80"/>
      <c r="WMX7" s="80"/>
      <c r="WMY7" s="80"/>
      <c r="WMZ7" s="80"/>
      <c r="WNA7" s="80"/>
      <c r="WNB7" s="80"/>
      <c r="WNC7" s="80"/>
      <c r="WND7" s="80"/>
      <c r="WNE7" s="80"/>
      <c r="WNF7" s="80"/>
      <c r="WNG7" s="80"/>
      <c r="WNH7" s="80"/>
      <c r="WNI7" s="80"/>
      <c r="WNJ7" s="80"/>
      <c r="WNK7" s="80"/>
      <c r="WNL7" s="80"/>
      <c r="WNM7" s="80"/>
      <c r="WNN7" s="80"/>
      <c r="WNO7" s="80"/>
      <c r="WNP7" s="80"/>
      <c r="WNQ7" s="80"/>
      <c r="WNR7" s="80"/>
      <c r="WNS7" s="80"/>
      <c r="WNT7" s="80"/>
      <c r="WNU7" s="80"/>
      <c r="WNV7" s="80"/>
      <c r="WNW7" s="80"/>
      <c r="WNX7" s="80"/>
      <c r="WNY7" s="80"/>
      <c r="WNZ7" s="80"/>
      <c r="WOA7" s="80"/>
      <c r="WOB7" s="80"/>
      <c r="WOC7" s="80"/>
      <c r="WOD7" s="80"/>
      <c r="WOE7" s="80"/>
      <c r="WOF7" s="80"/>
      <c r="WOG7" s="80"/>
      <c r="WOH7" s="80"/>
      <c r="WOI7" s="80"/>
      <c r="WOJ7" s="80"/>
      <c r="WOK7" s="80"/>
      <c r="WOL7" s="80"/>
      <c r="WOM7" s="80"/>
      <c r="WON7" s="80"/>
      <c r="WOO7" s="80"/>
      <c r="WOP7" s="80"/>
      <c r="WOQ7" s="80"/>
      <c r="WOR7" s="80"/>
      <c r="WOS7" s="80"/>
      <c r="WOT7" s="80"/>
      <c r="WOU7" s="80"/>
      <c r="WOV7" s="80"/>
      <c r="WOW7" s="80"/>
      <c r="WOX7" s="80"/>
      <c r="WOY7" s="80"/>
      <c r="WOZ7" s="80"/>
      <c r="WPA7" s="80"/>
      <c r="WPB7" s="80"/>
      <c r="WPC7" s="80"/>
      <c r="WPD7" s="80"/>
      <c r="WPE7" s="80"/>
      <c r="WPF7" s="80"/>
      <c r="WPG7" s="80"/>
      <c r="WPH7" s="80"/>
      <c r="WPI7" s="80"/>
      <c r="WPJ7" s="80"/>
      <c r="WPK7" s="80"/>
      <c r="WPL7" s="80"/>
      <c r="WPM7" s="80"/>
      <c r="WPN7" s="80"/>
      <c r="WPO7" s="80"/>
      <c r="WPP7" s="80"/>
      <c r="WPQ7" s="80"/>
      <c r="WPR7" s="80"/>
      <c r="WPS7" s="80"/>
      <c r="WPT7" s="80"/>
      <c r="WPU7" s="80"/>
      <c r="WPV7" s="80"/>
      <c r="WPW7" s="80"/>
      <c r="WPX7" s="80"/>
      <c r="WPY7" s="80"/>
      <c r="WPZ7" s="80"/>
      <c r="WQA7" s="80"/>
      <c r="WQB7" s="80"/>
      <c r="WQC7" s="80"/>
      <c r="WQD7" s="80"/>
      <c r="WQE7" s="80"/>
      <c r="WQF7" s="80"/>
      <c r="WQG7" s="80"/>
      <c r="WQH7" s="80"/>
      <c r="WQI7" s="80"/>
      <c r="WQJ7" s="80"/>
      <c r="WQK7" s="80"/>
      <c r="WQL7" s="80"/>
      <c r="WQM7" s="80"/>
      <c r="WQN7" s="80"/>
      <c r="WQO7" s="80"/>
      <c r="WQP7" s="80"/>
      <c r="WQQ7" s="80"/>
      <c r="WQR7" s="80"/>
      <c r="WQS7" s="80"/>
      <c r="WQT7" s="80"/>
      <c r="WQU7" s="80"/>
      <c r="WQV7" s="80"/>
      <c r="WQW7" s="80"/>
      <c r="WQX7" s="80"/>
      <c r="WQY7" s="80"/>
      <c r="WQZ7" s="80"/>
      <c r="WRA7" s="80"/>
      <c r="WRB7" s="80"/>
      <c r="WRC7" s="80"/>
      <c r="WRD7" s="80"/>
      <c r="WRE7" s="80"/>
      <c r="WRF7" s="80"/>
      <c r="WRG7" s="80"/>
      <c r="WRH7" s="80"/>
      <c r="WRI7" s="80"/>
      <c r="WRJ7" s="80"/>
      <c r="WRK7" s="80"/>
      <c r="WRL7" s="80"/>
      <c r="WRM7" s="80"/>
      <c r="WRN7" s="80"/>
      <c r="WRO7" s="80"/>
      <c r="WRP7" s="80"/>
      <c r="WRQ7" s="80"/>
      <c r="WRR7" s="80"/>
      <c r="WRS7" s="80"/>
      <c r="WRT7" s="80"/>
      <c r="WRU7" s="80"/>
      <c r="WRV7" s="80"/>
      <c r="WRW7" s="80"/>
      <c r="WRX7" s="80"/>
      <c r="WRY7" s="80"/>
      <c r="WRZ7" s="80"/>
      <c r="WSA7" s="80"/>
      <c r="WSB7" s="80"/>
      <c r="WSC7" s="80"/>
      <c r="WSD7" s="80"/>
      <c r="WSE7" s="80"/>
      <c r="WSF7" s="80"/>
      <c r="WSG7" s="80"/>
      <c r="WSH7" s="80"/>
      <c r="WSI7" s="80"/>
      <c r="WSJ7" s="80"/>
      <c r="WSK7" s="80"/>
      <c r="WSL7" s="80"/>
      <c r="WSM7" s="80"/>
      <c r="WSN7" s="80"/>
      <c r="WSO7" s="80"/>
      <c r="WSP7" s="80"/>
      <c r="WSQ7" s="80"/>
      <c r="WSR7" s="80"/>
      <c r="WSS7" s="80"/>
      <c r="WST7" s="80"/>
      <c r="WSU7" s="80"/>
      <c r="WSV7" s="80"/>
      <c r="WSW7" s="80"/>
      <c r="WSX7" s="80"/>
      <c r="WSY7" s="80"/>
      <c r="WSZ7" s="80"/>
      <c r="WTA7" s="80"/>
      <c r="WTB7" s="80"/>
      <c r="WTC7" s="80"/>
      <c r="WTD7" s="80"/>
      <c r="WTE7" s="80"/>
      <c r="WTF7" s="80"/>
      <c r="WTG7" s="80"/>
      <c r="WTH7" s="80"/>
      <c r="WTI7" s="80"/>
      <c r="WTJ7" s="80"/>
      <c r="WTK7" s="80"/>
      <c r="WTL7" s="80"/>
      <c r="WTM7" s="80"/>
      <c r="WTN7" s="80"/>
      <c r="WTO7" s="80"/>
      <c r="WTP7" s="80"/>
      <c r="WTQ7" s="80"/>
      <c r="WTR7" s="80"/>
      <c r="WTS7" s="80"/>
      <c r="WTT7" s="80"/>
      <c r="WTU7" s="80"/>
      <c r="WTV7" s="80"/>
      <c r="WTW7" s="80"/>
      <c r="WTX7" s="80"/>
      <c r="WTY7" s="80"/>
      <c r="WTZ7" s="80"/>
      <c r="WUA7" s="80"/>
      <c r="WUB7" s="80"/>
      <c r="WUC7" s="80"/>
      <c r="WUD7" s="80"/>
      <c r="WUE7" s="80"/>
      <c r="WUF7" s="80"/>
      <c r="WUG7" s="80"/>
      <c r="WUH7" s="80"/>
      <c r="WUI7" s="80"/>
      <c r="WUJ7" s="80"/>
      <c r="WUK7" s="80"/>
      <c r="WUL7" s="80"/>
      <c r="WUM7" s="80"/>
      <c r="WUN7" s="80"/>
      <c r="WUO7" s="80"/>
      <c r="WUP7" s="80"/>
      <c r="WUQ7" s="80"/>
      <c r="WUR7" s="80"/>
      <c r="WUS7" s="80"/>
      <c r="WUT7" s="80"/>
      <c r="WUU7" s="80"/>
      <c r="WUV7" s="80"/>
      <c r="WUW7" s="80"/>
      <c r="WUX7" s="80"/>
      <c r="WUY7" s="80"/>
      <c r="WUZ7" s="80"/>
      <c r="WVA7" s="80"/>
      <c r="WVB7" s="80"/>
      <c r="WVC7" s="80"/>
      <c r="WVD7" s="80"/>
      <c r="WVE7" s="80"/>
      <c r="WVF7" s="80"/>
      <c r="WVG7" s="80"/>
      <c r="WVH7" s="80"/>
      <c r="WVI7" s="80"/>
      <c r="WVJ7" s="80"/>
      <c r="WVK7" s="80"/>
      <c r="WVL7" s="80"/>
      <c r="WVM7" s="80"/>
      <c r="WVN7" s="80"/>
      <c r="WVO7" s="80"/>
      <c r="WVP7" s="80"/>
      <c r="WVQ7" s="80"/>
      <c r="WVR7" s="80"/>
      <c r="WVS7" s="80"/>
      <c r="WVT7" s="80"/>
      <c r="WVU7" s="80"/>
      <c r="WVV7" s="80"/>
      <c r="WVW7" s="80"/>
      <c r="WVX7" s="80"/>
      <c r="WVY7" s="80"/>
      <c r="WVZ7" s="80"/>
      <c r="WWA7" s="80"/>
      <c r="WWB7" s="80"/>
      <c r="WWC7" s="80"/>
      <c r="WWD7" s="80"/>
      <c r="WWE7" s="80"/>
      <c r="WWF7" s="80"/>
      <c r="WWG7" s="80"/>
      <c r="WWH7" s="80"/>
      <c r="WWI7" s="80"/>
      <c r="WWJ7" s="80"/>
      <c r="WWK7" s="80"/>
      <c r="WWL7" s="80"/>
      <c r="WWM7" s="80"/>
      <c r="WWN7" s="80"/>
      <c r="WWO7" s="80"/>
      <c r="WWP7" s="80"/>
      <c r="WWQ7" s="80"/>
      <c r="WWR7" s="80"/>
      <c r="WWS7" s="80"/>
      <c r="WWT7" s="80"/>
      <c r="WWU7" s="80"/>
      <c r="WWV7" s="80"/>
      <c r="WWW7" s="80"/>
      <c r="WWX7" s="80"/>
      <c r="WWY7" s="80"/>
      <c r="WWZ7" s="80"/>
      <c r="WXA7" s="80"/>
      <c r="WXB7" s="80"/>
      <c r="WXC7" s="80"/>
      <c r="WXD7" s="80"/>
      <c r="WXE7" s="80"/>
      <c r="WXF7" s="80"/>
      <c r="WXG7" s="80"/>
      <c r="WXH7" s="80"/>
      <c r="WXI7" s="80"/>
      <c r="WXJ7" s="80"/>
      <c r="WXK7" s="80"/>
      <c r="WXL7" s="80"/>
      <c r="WXM7" s="80"/>
      <c r="WXN7" s="80"/>
      <c r="WXO7" s="80"/>
      <c r="WXP7" s="80"/>
      <c r="WXQ7" s="80"/>
      <c r="WXR7" s="80"/>
      <c r="WXS7" s="80"/>
      <c r="WXT7" s="80"/>
      <c r="WXU7" s="80"/>
      <c r="WXV7" s="80"/>
      <c r="WXW7" s="80"/>
      <c r="WXX7" s="80"/>
      <c r="WXY7" s="80"/>
      <c r="WXZ7" s="80"/>
      <c r="WYA7" s="80"/>
      <c r="WYB7" s="80"/>
      <c r="WYC7" s="80"/>
      <c r="WYD7" s="80"/>
      <c r="WYE7" s="80"/>
      <c r="WYF7" s="80"/>
      <c r="WYG7" s="80"/>
      <c r="WYH7" s="80"/>
      <c r="WYI7" s="80"/>
      <c r="WYJ7" s="80"/>
      <c r="WYK7" s="80"/>
      <c r="WYL7" s="80"/>
      <c r="WYM7" s="80"/>
      <c r="WYN7" s="80"/>
      <c r="WYO7" s="80"/>
      <c r="WYP7" s="80"/>
      <c r="WYQ7" s="80"/>
      <c r="WYR7" s="80"/>
      <c r="WYS7" s="80"/>
      <c r="WYT7" s="80"/>
      <c r="WYU7" s="80"/>
      <c r="WYV7" s="80"/>
      <c r="WYW7" s="80"/>
      <c r="WYX7" s="80"/>
      <c r="WYY7" s="80"/>
      <c r="WYZ7" s="80"/>
      <c r="WZA7" s="80"/>
      <c r="WZB7" s="80"/>
      <c r="WZC7" s="80"/>
      <c r="WZD7" s="80"/>
      <c r="WZE7" s="80"/>
      <c r="WZF7" s="80"/>
      <c r="WZG7" s="80"/>
      <c r="WZH7" s="80"/>
      <c r="WZI7" s="80"/>
      <c r="WZJ7" s="80"/>
      <c r="WZK7" s="80"/>
      <c r="WZL7" s="80"/>
      <c r="WZM7" s="80"/>
      <c r="WZN7" s="80"/>
      <c r="WZO7" s="80"/>
      <c r="WZP7" s="80"/>
      <c r="WZQ7" s="80"/>
      <c r="WZR7" s="80"/>
      <c r="WZS7" s="80"/>
      <c r="WZT7" s="80"/>
      <c r="WZU7" s="80"/>
      <c r="WZV7" s="80"/>
      <c r="WZW7" s="80"/>
      <c r="WZX7" s="80"/>
      <c r="WZY7" s="80"/>
      <c r="WZZ7" s="80"/>
      <c r="XAA7" s="80"/>
      <c r="XAB7" s="80"/>
      <c r="XAC7" s="80"/>
      <c r="XAD7" s="80"/>
      <c r="XAE7" s="80"/>
      <c r="XAF7" s="80"/>
      <c r="XAG7" s="80"/>
      <c r="XAH7" s="80"/>
      <c r="XAI7" s="80"/>
      <c r="XAJ7" s="80"/>
      <c r="XAK7" s="80"/>
      <c r="XAL7" s="80"/>
      <c r="XAM7" s="80"/>
      <c r="XAN7" s="80"/>
      <c r="XAO7" s="80"/>
      <c r="XAP7" s="80"/>
      <c r="XAQ7" s="80"/>
      <c r="XAR7" s="80"/>
      <c r="XAS7" s="80"/>
      <c r="XAT7" s="80"/>
      <c r="XAU7" s="80"/>
      <c r="XAV7" s="80"/>
      <c r="XAW7" s="80"/>
      <c r="XAX7" s="80"/>
      <c r="XAY7" s="80"/>
      <c r="XAZ7" s="80"/>
      <c r="XBA7" s="80"/>
      <c r="XBB7" s="80"/>
      <c r="XBC7" s="80"/>
      <c r="XBD7" s="80"/>
      <c r="XBE7" s="80"/>
      <c r="XBF7" s="80"/>
      <c r="XBG7" s="80"/>
      <c r="XBH7" s="80"/>
      <c r="XBI7" s="80"/>
      <c r="XBJ7" s="80"/>
      <c r="XBK7" s="80"/>
      <c r="XBL7" s="80"/>
      <c r="XBM7" s="80"/>
      <c r="XBN7" s="80"/>
      <c r="XBO7" s="80"/>
      <c r="XBP7" s="80"/>
      <c r="XBQ7" s="80"/>
      <c r="XBR7" s="80"/>
      <c r="XBS7" s="80"/>
      <c r="XBT7" s="80"/>
      <c r="XBU7" s="80"/>
      <c r="XBV7" s="80"/>
      <c r="XBW7" s="80"/>
      <c r="XBX7" s="80"/>
      <c r="XBY7" s="80"/>
      <c r="XBZ7" s="80"/>
      <c r="XCA7" s="80"/>
      <c r="XCB7" s="80"/>
      <c r="XCC7" s="80"/>
      <c r="XCD7" s="80"/>
      <c r="XCE7" s="80"/>
      <c r="XCF7" s="80"/>
      <c r="XCG7" s="80"/>
      <c r="XCH7" s="80"/>
      <c r="XCI7" s="80"/>
      <c r="XCJ7" s="80"/>
      <c r="XCK7" s="80"/>
      <c r="XCL7" s="80"/>
      <c r="XCM7" s="80"/>
      <c r="XCN7" s="80"/>
      <c r="XCO7" s="80"/>
      <c r="XCP7" s="80"/>
      <c r="XCQ7" s="80"/>
      <c r="XCR7" s="80"/>
      <c r="XCS7" s="80"/>
      <c r="XCT7" s="80"/>
      <c r="XCU7" s="80"/>
      <c r="XCV7" s="80"/>
      <c r="XCW7" s="80"/>
      <c r="XCX7" s="80"/>
      <c r="XCY7" s="80"/>
      <c r="XCZ7" s="80"/>
      <c r="XDA7" s="80"/>
      <c r="XDB7" s="80"/>
      <c r="XDC7" s="80"/>
      <c r="XDD7" s="80"/>
      <c r="XDE7" s="80"/>
      <c r="XDF7" s="80"/>
      <c r="XDG7" s="80"/>
      <c r="XDH7" s="80"/>
      <c r="XDI7" s="80"/>
      <c r="XDJ7" s="80"/>
      <c r="XDK7" s="80"/>
      <c r="XDL7" s="80"/>
      <c r="XDM7" s="80"/>
    </row>
    <row r="8" spans="2:16341" ht="81.75" customHeight="1" outlineLevel="1">
      <c r="B8" s="84" t="s">
        <v>759</v>
      </c>
      <c r="C8" s="85"/>
      <c r="D8" s="86" t="s">
        <v>508</v>
      </c>
      <c r="E8" s="130" t="s">
        <v>1382</v>
      </c>
      <c r="F8" s="127">
        <v>947032</v>
      </c>
      <c r="G8" s="97" t="s">
        <v>1389</v>
      </c>
      <c r="H8" s="86" t="s">
        <v>130</v>
      </c>
      <c r="I8" s="98" t="s">
        <v>759</v>
      </c>
      <c r="J8" s="82">
        <v>8693807721871</v>
      </c>
      <c r="K8" s="86">
        <v>48</v>
      </c>
      <c r="L8" s="86">
        <v>10</v>
      </c>
      <c r="M8" s="86">
        <v>9.5</v>
      </c>
      <c r="N8" s="86">
        <v>9.5</v>
      </c>
      <c r="O8" s="86">
        <v>41.5</v>
      </c>
      <c r="P8" s="86">
        <v>30</v>
      </c>
      <c r="Q8" s="86">
        <v>42.5</v>
      </c>
      <c r="R8" s="99">
        <v>5.2912500000000001E-2</v>
      </c>
      <c r="S8" s="86">
        <v>8.4</v>
      </c>
      <c r="T8" s="106">
        <v>499</v>
      </c>
    </row>
    <row r="9" spans="2:16341" ht="81.75" customHeight="1" outlineLevel="1" thickBot="1">
      <c r="B9" s="108" t="s">
        <v>480</v>
      </c>
      <c r="C9" s="109"/>
      <c r="D9" s="83" t="s">
        <v>1</v>
      </c>
      <c r="E9" s="131" t="s">
        <v>1320</v>
      </c>
      <c r="F9" s="128">
        <v>947028</v>
      </c>
      <c r="G9" s="110" t="s">
        <v>1337</v>
      </c>
      <c r="H9" s="83" t="s">
        <v>130</v>
      </c>
      <c r="I9" s="104" t="s">
        <v>480</v>
      </c>
      <c r="J9" s="111">
        <v>8693807226685</v>
      </c>
      <c r="K9" s="83">
        <v>10</v>
      </c>
      <c r="L9" s="83">
        <v>17.8</v>
      </c>
      <c r="M9" s="83">
        <v>8</v>
      </c>
      <c r="N9" s="83">
        <v>12</v>
      </c>
      <c r="O9" s="83">
        <v>45</v>
      </c>
      <c r="P9" s="83">
        <v>20.5</v>
      </c>
      <c r="Q9" s="83">
        <v>26.5</v>
      </c>
      <c r="R9" s="112">
        <v>2.4446249999999999E-2</v>
      </c>
      <c r="S9" s="83">
        <v>6.5</v>
      </c>
      <c r="T9" s="113">
        <v>1490</v>
      </c>
    </row>
    <row r="10" spans="2:16341">
      <c r="B10" s="87" t="s">
        <v>546</v>
      </c>
    </row>
  </sheetData>
  <sheetProtection autoFilter="0"/>
  <autoFilter ref="B2:XDM10"/>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dimension ref="A1:D10"/>
  <sheetViews>
    <sheetView workbookViewId="0">
      <pane xSplit="1" ySplit="1" topLeftCell="B2" activePane="bottomRight" state="frozen"/>
      <selection activeCell="C1" sqref="C1:C1048576"/>
      <selection pane="topRight" activeCell="C1" sqref="C1:C1048576"/>
      <selection pane="bottomLeft" activeCell="C1" sqref="C1:C1048576"/>
      <selection pane="bottomRight" activeCell="C1" sqref="C1:C1048576"/>
    </sheetView>
  </sheetViews>
  <sheetFormatPr defaultRowHeight="12.75"/>
  <cols>
    <col min="1" max="1" width="13.85546875" style="134" bestFit="1" customWidth="1"/>
    <col min="2" max="2" width="29.85546875" style="135" customWidth="1"/>
    <col min="3" max="3" width="45.140625" style="135" bestFit="1" customWidth="1"/>
    <col min="4" max="4" width="24.7109375" style="135" customWidth="1"/>
    <col min="5" max="16384" width="9.140625" style="135"/>
  </cols>
  <sheetData>
    <row r="1" spans="1:4" s="138" customFormat="1" ht="19.5" customHeight="1">
      <c r="A1" s="133" t="s">
        <v>1799</v>
      </c>
      <c r="B1" s="137" t="s">
        <v>1800</v>
      </c>
      <c r="C1" s="137" t="s">
        <v>1801</v>
      </c>
      <c r="D1" s="137" t="s">
        <v>1802</v>
      </c>
    </row>
    <row r="2" spans="1:4">
      <c r="A2" s="132">
        <v>932246</v>
      </c>
      <c r="B2" s="136" t="s">
        <v>83</v>
      </c>
      <c r="C2" s="136" t="s">
        <v>1724</v>
      </c>
      <c r="D2" s="136" t="s">
        <v>1804</v>
      </c>
    </row>
    <row r="3" spans="1:4">
      <c r="A3" s="132">
        <v>955805</v>
      </c>
      <c r="B3" s="136" t="s">
        <v>96</v>
      </c>
      <c r="C3" s="136" t="s">
        <v>1785</v>
      </c>
      <c r="D3" s="136" t="s">
        <v>1804</v>
      </c>
    </row>
    <row r="4" spans="1:4">
      <c r="A4" s="132">
        <v>947024</v>
      </c>
      <c r="B4" s="136" t="s">
        <v>1798</v>
      </c>
      <c r="C4" s="136" t="s">
        <v>1809</v>
      </c>
      <c r="D4" s="136" t="s">
        <v>1804</v>
      </c>
    </row>
    <row r="5" spans="1:4">
      <c r="A5" s="132">
        <v>945335</v>
      </c>
      <c r="B5" s="136" t="s">
        <v>1810</v>
      </c>
      <c r="C5" s="136" t="s">
        <v>1811</v>
      </c>
      <c r="D5" s="136" t="s">
        <v>1804</v>
      </c>
    </row>
    <row r="6" spans="1:4">
      <c r="A6" s="132">
        <v>941968</v>
      </c>
      <c r="B6" s="136" t="s">
        <v>1810</v>
      </c>
      <c r="C6" s="136" t="s">
        <v>1812</v>
      </c>
      <c r="D6" s="136" t="s">
        <v>1804</v>
      </c>
    </row>
    <row r="7" spans="1:4">
      <c r="A7" s="132">
        <v>945336</v>
      </c>
      <c r="B7" s="136" t="s">
        <v>1810</v>
      </c>
      <c r="C7" s="136" t="s">
        <v>1813</v>
      </c>
      <c r="D7" s="136" t="s">
        <v>1804</v>
      </c>
    </row>
    <row r="8" spans="1:4">
      <c r="A8" s="132">
        <v>954310</v>
      </c>
      <c r="B8" s="136" t="s">
        <v>1784</v>
      </c>
      <c r="C8" s="136" t="s">
        <v>1803</v>
      </c>
      <c r="D8" s="136" t="s">
        <v>1804</v>
      </c>
    </row>
    <row r="9" spans="1:4">
      <c r="A9" s="132">
        <v>945198</v>
      </c>
      <c r="B9" s="136" t="s">
        <v>1805</v>
      </c>
      <c r="C9" s="136" t="s">
        <v>1806</v>
      </c>
      <c r="D9" s="136" t="s">
        <v>1804</v>
      </c>
    </row>
    <row r="10" spans="1:4">
      <c r="A10" s="132">
        <v>945200</v>
      </c>
      <c r="B10" s="136" t="s">
        <v>1807</v>
      </c>
      <c r="C10" s="136" t="s">
        <v>1808</v>
      </c>
      <c r="D10" s="136" t="s">
        <v>1804</v>
      </c>
    </row>
  </sheetData>
  <autoFilter ref="A1:D7"/>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K729"/>
  <sheetViews>
    <sheetView workbookViewId="0">
      <selection activeCell="A7" sqref="A7:XFD7"/>
    </sheetView>
  </sheetViews>
  <sheetFormatPr defaultRowHeight="12.75"/>
  <cols>
    <col min="1" max="1" width="15.140625" style="140" customWidth="1"/>
    <col min="2" max="2" width="28.42578125" bestFit="1" customWidth="1"/>
    <col min="3" max="3" width="42.5703125" customWidth="1"/>
    <col min="4" max="4" width="15.5703125" hidden="1" customWidth="1"/>
    <col min="5" max="5" width="15.140625" bestFit="1" customWidth="1"/>
    <col min="6" max="6" width="16.28515625" bestFit="1" customWidth="1"/>
    <col min="7" max="7" width="19.28515625" hidden="1" customWidth="1"/>
    <col min="8" max="8" width="14.42578125" hidden="1" customWidth="1"/>
    <col min="9" max="9" width="13.85546875" bestFit="1" customWidth="1"/>
    <col min="10" max="10" width="17.5703125" hidden="1" customWidth="1"/>
    <col min="11" max="11" width="20.140625" bestFit="1" customWidth="1"/>
  </cols>
  <sheetData>
    <row r="1" spans="1:11" s="140" customFormat="1" ht="48.75" customHeight="1">
      <c r="A1" s="140" t="s">
        <v>1799</v>
      </c>
      <c r="B1" s="140" t="s">
        <v>1800</v>
      </c>
      <c r="C1" s="140" t="s">
        <v>1801</v>
      </c>
      <c r="D1" s="140" t="s">
        <v>1821</v>
      </c>
      <c r="E1" s="140" t="s">
        <v>1822</v>
      </c>
      <c r="F1" s="140" t="s">
        <v>1823</v>
      </c>
      <c r="G1" s="140" t="s">
        <v>1824</v>
      </c>
      <c r="H1" s="140" t="s">
        <v>1825</v>
      </c>
      <c r="I1" s="140" t="s">
        <v>1826</v>
      </c>
      <c r="J1" s="140" t="s">
        <v>1827</v>
      </c>
      <c r="K1" s="140" t="s">
        <v>1828</v>
      </c>
    </row>
    <row r="2" spans="1:11">
      <c r="A2" s="140">
        <v>958307</v>
      </c>
      <c r="B2" t="s">
        <v>1829</v>
      </c>
      <c r="C2" t="s">
        <v>1830</v>
      </c>
      <c r="D2">
        <v>500</v>
      </c>
      <c r="E2">
        <v>500</v>
      </c>
      <c r="F2">
        <v>500</v>
      </c>
      <c r="G2">
        <v>0</v>
      </c>
      <c r="H2">
        <v>0</v>
      </c>
      <c r="I2">
        <v>0</v>
      </c>
      <c r="J2">
        <v>0</v>
      </c>
      <c r="K2">
        <v>0</v>
      </c>
    </row>
    <row r="3" spans="1:11">
      <c r="A3" s="140">
        <v>965611</v>
      </c>
      <c r="B3" t="s">
        <v>1831</v>
      </c>
      <c r="C3" t="s">
        <v>1832</v>
      </c>
      <c r="D3">
        <v>30000</v>
      </c>
      <c r="E3">
        <v>30000</v>
      </c>
      <c r="F3">
        <v>30000</v>
      </c>
      <c r="G3">
        <v>0</v>
      </c>
      <c r="H3">
        <v>0</v>
      </c>
      <c r="I3">
        <v>0</v>
      </c>
      <c r="J3">
        <v>0</v>
      </c>
      <c r="K3">
        <v>0</v>
      </c>
    </row>
    <row r="4" spans="1:11">
      <c r="A4" s="140">
        <v>965584</v>
      </c>
      <c r="B4" t="s">
        <v>1833</v>
      </c>
      <c r="C4" t="s">
        <v>1834</v>
      </c>
      <c r="D4">
        <v>265</v>
      </c>
      <c r="E4">
        <v>265</v>
      </c>
      <c r="F4">
        <v>65</v>
      </c>
      <c r="G4">
        <v>200</v>
      </c>
      <c r="H4">
        <v>200</v>
      </c>
      <c r="I4">
        <v>0</v>
      </c>
      <c r="J4">
        <v>0</v>
      </c>
      <c r="K4">
        <v>35</v>
      </c>
    </row>
    <row r="5" spans="1:11">
      <c r="A5" s="140">
        <v>935790</v>
      </c>
      <c r="B5" t="s">
        <v>382</v>
      </c>
      <c r="C5" t="s">
        <v>1835</v>
      </c>
      <c r="D5">
        <v>76</v>
      </c>
      <c r="E5">
        <v>1</v>
      </c>
      <c r="F5">
        <v>1</v>
      </c>
      <c r="G5">
        <v>0</v>
      </c>
      <c r="H5">
        <v>0</v>
      </c>
      <c r="I5">
        <v>0</v>
      </c>
      <c r="J5">
        <v>0</v>
      </c>
      <c r="K5">
        <v>0</v>
      </c>
    </row>
    <row r="6" spans="1:11">
      <c r="A6" s="140">
        <v>931831</v>
      </c>
      <c r="B6" t="s">
        <v>1361</v>
      </c>
      <c r="C6" t="s">
        <v>1836</v>
      </c>
      <c r="D6">
        <v>6240</v>
      </c>
      <c r="E6">
        <v>6120</v>
      </c>
      <c r="F6">
        <v>0</v>
      </c>
      <c r="G6">
        <v>6120</v>
      </c>
      <c r="H6">
        <v>6121</v>
      </c>
      <c r="I6">
        <v>0</v>
      </c>
      <c r="J6">
        <v>849</v>
      </c>
      <c r="K6">
        <v>0</v>
      </c>
    </row>
    <row r="7" spans="1:11">
      <c r="A7" s="140">
        <v>931832</v>
      </c>
      <c r="B7" t="s">
        <v>213</v>
      </c>
      <c r="C7" t="s">
        <v>1837</v>
      </c>
      <c r="D7">
        <v>17</v>
      </c>
      <c r="E7">
        <v>6</v>
      </c>
      <c r="F7">
        <v>0</v>
      </c>
      <c r="G7">
        <v>6</v>
      </c>
      <c r="H7">
        <v>7</v>
      </c>
      <c r="I7">
        <v>0</v>
      </c>
      <c r="J7">
        <v>4000</v>
      </c>
      <c r="K7">
        <v>21500</v>
      </c>
    </row>
    <row r="8" spans="1:11">
      <c r="A8" s="140">
        <v>953670</v>
      </c>
      <c r="B8" t="s">
        <v>1361</v>
      </c>
      <c r="C8" t="s">
        <v>1838</v>
      </c>
      <c r="D8">
        <v>6094</v>
      </c>
      <c r="E8">
        <v>6008</v>
      </c>
      <c r="F8">
        <v>0</v>
      </c>
      <c r="G8">
        <v>6008</v>
      </c>
      <c r="H8">
        <v>6012</v>
      </c>
      <c r="I8">
        <v>0</v>
      </c>
      <c r="J8">
        <v>74</v>
      </c>
      <c r="K8">
        <v>0</v>
      </c>
    </row>
    <row r="9" spans="1:11">
      <c r="A9" s="140">
        <v>935858</v>
      </c>
      <c r="B9" t="s">
        <v>1839</v>
      </c>
      <c r="C9" t="s">
        <v>1840</v>
      </c>
      <c r="D9">
        <v>83</v>
      </c>
      <c r="E9">
        <v>22</v>
      </c>
      <c r="F9">
        <v>22</v>
      </c>
      <c r="G9">
        <v>0</v>
      </c>
      <c r="H9">
        <v>3</v>
      </c>
      <c r="I9">
        <v>0</v>
      </c>
      <c r="J9">
        <v>1</v>
      </c>
      <c r="K9">
        <v>0</v>
      </c>
    </row>
    <row r="10" spans="1:11">
      <c r="A10" s="140">
        <v>935856</v>
      </c>
      <c r="B10" t="s">
        <v>1841</v>
      </c>
      <c r="C10" t="s">
        <v>1842</v>
      </c>
      <c r="D10">
        <v>97</v>
      </c>
      <c r="E10">
        <v>7</v>
      </c>
      <c r="F10">
        <v>7</v>
      </c>
      <c r="G10">
        <v>0</v>
      </c>
      <c r="H10">
        <v>0</v>
      </c>
      <c r="I10">
        <v>0</v>
      </c>
      <c r="J10">
        <v>0</v>
      </c>
      <c r="K10">
        <v>0</v>
      </c>
    </row>
    <row r="11" spans="1:11">
      <c r="A11" s="140">
        <v>943596</v>
      </c>
      <c r="B11" t="s">
        <v>35</v>
      </c>
      <c r="C11" t="s">
        <v>1843</v>
      </c>
      <c r="D11">
        <v>474</v>
      </c>
      <c r="E11">
        <v>380</v>
      </c>
      <c r="F11">
        <v>377</v>
      </c>
      <c r="G11">
        <v>3</v>
      </c>
      <c r="H11">
        <v>3</v>
      </c>
      <c r="I11">
        <v>0</v>
      </c>
      <c r="J11">
        <v>171</v>
      </c>
      <c r="K11">
        <v>0</v>
      </c>
    </row>
    <row r="12" spans="1:11">
      <c r="A12" s="140">
        <v>932225</v>
      </c>
      <c r="B12" t="s">
        <v>1074</v>
      </c>
      <c r="C12" t="s">
        <v>1844</v>
      </c>
      <c r="D12">
        <v>152</v>
      </c>
      <c r="E12">
        <v>66</v>
      </c>
      <c r="F12">
        <v>0</v>
      </c>
      <c r="G12">
        <v>66</v>
      </c>
      <c r="H12">
        <v>72</v>
      </c>
      <c r="I12">
        <v>0</v>
      </c>
      <c r="J12">
        <v>114</v>
      </c>
      <c r="K12">
        <v>0</v>
      </c>
    </row>
    <row r="13" spans="1:11">
      <c r="A13" s="140">
        <v>932222</v>
      </c>
      <c r="B13" t="s">
        <v>126</v>
      </c>
      <c r="C13" t="s">
        <v>1845</v>
      </c>
      <c r="D13">
        <v>8</v>
      </c>
      <c r="E13">
        <v>7</v>
      </c>
      <c r="F13">
        <v>0</v>
      </c>
      <c r="G13">
        <v>7</v>
      </c>
      <c r="H13">
        <v>7</v>
      </c>
      <c r="I13">
        <v>0</v>
      </c>
      <c r="J13">
        <v>98</v>
      </c>
      <c r="K13">
        <v>0</v>
      </c>
    </row>
    <row r="14" spans="1:11">
      <c r="A14" s="140">
        <v>932207</v>
      </c>
      <c r="B14" t="s">
        <v>1140</v>
      </c>
      <c r="C14" t="s">
        <v>1846</v>
      </c>
      <c r="D14">
        <v>358</v>
      </c>
      <c r="E14">
        <v>279</v>
      </c>
      <c r="F14">
        <v>194</v>
      </c>
      <c r="G14">
        <v>85</v>
      </c>
      <c r="H14">
        <v>91</v>
      </c>
      <c r="I14">
        <v>0</v>
      </c>
      <c r="J14">
        <v>207</v>
      </c>
      <c r="K14">
        <v>0</v>
      </c>
    </row>
    <row r="15" spans="1:11">
      <c r="A15" s="140">
        <v>947016</v>
      </c>
      <c r="B15" t="s">
        <v>1643</v>
      </c>
      <c r="C15" t="s">
        <v>1848</v>
      </c>
      <c r="D15">
        <v>0</v>
      </c>
      <c r="E15">
        <v>0</v>
      </c>
      <c r="F15">
        <v>0</v>
      </c>
      <c r="G15">
        <v>0</v>
      </c>
      <c r="H15">
        <v>0</v>
      </c>
      <c r="I15">
        <v>0</v>
      </c>
      <c r="J15">
        <v>0</v>
      </c>
      <c r="K15">
        <v>0</v>
      </c>
    </row>
    <row r="16" spans="1:11">
      <c r="A16" s="140">
        <v>943635</v>
      </c>
      <c r="B16" t="s">
        <v>1361</v>
      </c>
      <c r="C16" t="s">
        <v>1849</v>
      </c>
      <c r="D16">
        <v>0</v>
      </c>
      <c r="E16">
        <v>0</v>
      </c>
      <c r="F16">
        <v>0</v>
      </c>
      <c r="G16">
        <v>0</v>
      </c>
      <c r="H16">
        <v>0</v>
      </c>
      <c r="I16">
        <v>0</v>
      </c>
      <c r="J16">
        <v>0</v>
      </c>
      <c r="K16">
        <v>0</v>
      </c>
    </row>
    <row r="17" spans="1:11">
      <c r="A17" s="140">
        <v>957170</v>
      </c>
      <c r="B17" t="s">
        <v>1361</v>
      </c>
      <c r="C17" t="s">
        <v>1850</v>
      </c>
      <c r="D17">
        <v>11</v>
      </c>
      <c r="E17">
        <v>1</v>
      </c>
      <c r="F17">
        <v>0</v>
      </c>
      <c r="G17">
        <v>1</v>
      </c>
      <c r="H17">
        <v>1</v>
      </c>
      <c r="I17">
        <v>0</v>
      </c>
      <c r="J17">
        <v>14</v>
      </c>
      <c r="K17">
        <v>0</v>
      </c>
    </row>
    <row r="18" spans="1:11">
      <c r="A18" s="140">
        <v>932223</v>
      </c>
      <c r="B18" t="s">
        <v>1656</v>
      </c>
      <c r="C18" t="s">
        <v>1851</v>
      </c>
      <c r="D18">
        <v>680</v>
      </c>
      <c r="E18">
        <v>640</v>
      </c>
      <c r="F18">
        <v>202</v>
      </c>
      <c r="G18">
        <v>438</v>
      </c>
      <c r="H18">
        <v>442</v>
      </c>
      <c r="I18">
        <v>0</v>
      </c>
      <c r="J18">
        <v>300</v>
      </c>
      <c r="K18">
        <v>0</v>
      </c>
    </row>
    <row r="19" spans="1:11">
      <c r="A19" s="140">
        <v>932208</v>
      </c>
      <c r="B19" t="s">
        <v>567</v>
      </c>
      <c r="C19" t="s">
        <v>1852</v>
      </c>
      <c r="D19">
        <v>8576</v>
      </c>
      <c r="E19">
        <v>8483</v>
      </c>
      <c r="F19">
        <v>8422</v>
      </c>
      <c r="G19">
        <v>61</v>
      </c>
      <c r="H19">
        <v>65</v>
      </c>
      <c r="I19">
        <v>0</v>
      </c>
      <c r="J19">
        <v>80</v>
      </c>
      <c r="K19">
        <v>0</v>
      </c>
    </row>
    <row r="20" spans="1:11">
      <c r="A20" s="140">
        <v>932224</v>
      </c>
      <c r="B20" t="s">
        <v>127</v>
      </c>
      <c r="C20" t="s">
        <v>1853</v>
      </c>
      <c r="D20">
        <v>7</v>
      </c>
      <c r="E20">
        <v>4</v>
      </c>
      <c r="F20">
        <v>0</v>
      </c>
      <c r="G20">
        <v>4</v>
      </c>
      <c r="H20">
        <v>4</v>
      </c>
      <c r="I20">
        <v>0</v>
      </c>
      <c r="J20">
        <v>1</v>
      </c>
      <c r="K20">
        <v>0</v>
      </c>
    </row>
    <row r="21" spans="1:11">
      <c r="A21" s="140">
        <v>943597</v>
      </c>
      <c r="B21" t="s">
        <v>127</v>
      </c>
      <c r="C21" t="s">
        <v>1854</v>
      </c>
      <c r="D21">
        <v>14</v>
      </c>
      <c r="E21">
        <v>10</v>
      </c>
      <c r="F21">
        <v>0</v>
      </c>
      <c r="G21">
        <v>10</v>
      </c>
      <c r="H21">
        <v>10</v>
      </c>
      <c r="I21">
        <v>0</v>
      </c>
      <c r="J21">
        <v>140</v>
      </c>
      <c r="K21">
        <v>0</v>
      </c>
    </row>
    <row r="22" spans="1:11">
      <c r="A22" s="140">
        <v>932210</v>
      </c>
      <c r="B22" t="s">
        <v>571</v>
      </c>
      <c r="C22" t="s">
        <v>1855</v>
      </c>
      <c r="D22">
        <v>5569</v>
      </c>
      <c r="E22">
        <v>5465</v>
      </c>
      <c r="F22">
        <v>4371</v>
      </c>
      <c r="G22">
        <v>1094</v>
      </c>
      <c r="H22">
        <v>1098</v>
      </c>
      <c r="I22">
        <v>0</v>
      </c>
      <c r="J22">
        <v>269</v>
      </c>
      <c r="K22">
        <v>0</v>
      </c>
    </row>
    <row r="23" spans="1:11">
      <c r="A23" s="140">
        <v>957550</v>
      </c>
      <c r="B23" t="s">
        <v>1319</v>
      </c>
      <c r="C23" t="s">
        <v>1856</v>
      </c>
      <c r="D23">
        <v>5</v>
      </c>
      <c r="E23">
        <v>4</v>
      </c>
      <c r="F23">
        <v>4</v>
      </c>
      <c r="G23">
        <v>0</v>
      </c>
      <c r="H23">
        <v>1</v>
      </c>
      <c r="I23">
        <v>0</v>
      </c>
      <c r="J23">
        <v>7</v>
      </c>
      <c r="K23">
        <v>0</v>
      </c>
    </row>
    <row r="24" spans="1:11">
      <c r="A24" s="140">
        <v>946940</v>
      </c>
      <c r="B24" t="s">
        <v>1319</v>
      </c>
      <c r="C24" t="s">
        <v>1856</v>
      </c>
      <c r="D24">
        <v>0</v>
      </c>
      <c r="E24">
        <v>0</v>
      </c>
      <c r="F24">
        <v>0</v>
      </c>
      <c r="G24">
        <v>0</v>
      </c>
      <c r="H24">
        <v>0</v>
      </c>
      <c r="I24">
        <v>0</v>
      </c>
      <c r="J24">
        <v>0</v>
      </c>
      <c r="K24">
        <v>0</v>
      </c>
    </row>
    <row r="25" spans="1:11">
      <c r="A25" s="140">
        <v>941909</v>
      </c>
      <c r="B25" t="s">
        <v>1074</v>
      </c>
      <c r="C25" t="s">
        <v>1857</v>
      </c>
      <c r="D25">
        <v>117</v>
      </c>
      <c r="E25">
        <v>55</v>
      </c>
      <c r="F25">
        <v>0</v>
      </c>
      <c r="G25">
        <v>55</v>
      </c>
      <c r="H25">
        <v>65</v>
      </c>
      <c r="I25">
        <v>0</v>
      </c>
      <c r="J25">
        <v>179</v>
      </c>
      <c r="K25">
        <v>3260</v>
      </c>
    </row>
    <row r="26" spans="1:11">
      <c r="A26" s="140">
        <v>946938</v>
      </c>
      <c r="B26" t="s">
        <v>1653</v>
      </c>
      <c r="C26" t="s">
        <v>1858</v>
      </c>
      <c r="D26">
        <v>1</v>
      </c>
      <c r="E26">
        <v>0</v>
      </c>
      <c r="F26">
        <v>0</v>
      </c>
      <c r="G26">
        <v>0</v>
      </c>
      <c r="H26">
        <v>0</v>
      </c>
      <c r="I26">
        <v>0</v>
      </c>
      <c r="J26">
        <v>6</v>
      </c>
      <c r="K26">
        <v>0</v>
      </c>
    </row>
    <row r="27" spans="1:11">
      <c r="A27" s="140">
        <v>947011</v>
      </c>
      <c r="B27" t="s">
        <v>1640</v>
      </c>
      <c r="C27" t="s">
        <v>1859</v>
      </c>
      <c r="D27">
        <v>323</v>
      </c>
      <c r="E27">
        <v>247</v>
      </c>
      <c r="F27">
        <v>232</v>
      </c>
      <c r="G27">
        <v>15</v>
      </c>
      <c r="H27">
        <v>16</v>
      </c>
      <c r="I27">
        <v>0</v>
      </c>
      <c r="J27">
        <v>63</v>
      </c>
      <c r="K27">
        <v>0</v>
      </c>
    </row>
    <row r="28" spans="1:11">
      <c r="A28" s="140">
        <v>932209</v>
      </c>
      <c r="B28" t="s">
        <v>570</v>
      </c>
      <c r="C28" t="s">
        <v>1860</v>
      </c>
      <c r="D28">
        <v>7178</v>
      </c>
      <c r="E28">
        <v>7058</v>
      </c>
      <c r="F28">
        <v>6329</v>
      </c>
      <c r="G28">
        <v>729</v>
      </c>
      <c r="H28">
        <v>733</v>
      </c>
      <c r="I28">
        <v>0</v>
      </c>
      <c r="J28">
        <v>1382</v>
      </c>
      <c r="K28">
        <v>0</v>
      </c>
    </row>
    <row r="29" spans="1:11">
      <c r="A29" s="140">
        <v>932119</v>
      </c>
      <c r="B29" t="s">
        <v>438</v>
      </c>
      <c r="C29" t="s">
        <v>1861</v>
      </c>
      <c r="D29">
        <v>0</v>
      </c>
      <c r="E29">
        <v>0</v>
      </c>
      <c r="F29">
        <v>0</v>
      </c>
      <c r="G29">
        <v>0</v>
      </c>
      <c r="H29">
        <v>0</v>
      </c>
      <c r="I29">
        <v>0</v>
      </c>
      <c r="J29">
        <v>0</v>
      </c>
      <c r="K29">
        <v>0</v>
      </c>
    </row>
    <row r="30" spans="1:11">
      <c r="A30" s="140">
        <v>957552</v>
      </c>
      <c r="B30" t="s">
        <v>438</v>
      </c>
      <c r="C30" t="s">
        <v>1861</v>
      </c>
      <c r="D30">
        <v>84</v>
      </c>
      <c r="E30">
        <v>83</v>
      </c>
      <c r="F30">
        <v>83</v>
      </c>
      <c r="G30">
        <v>0</v>
      </c>
      <c r="H30">
        <v>1</v>
      </c>
      <c r="I30">
        <v>0</v>
      </c>
      <c r="J30">
        <v>6</v>
      </c>
      <c r="K30">
        <v>0</v>
      </c>
    </row>
    <row r="31" spans="1:11">
      <c r="A31" s="140">
        <v>935865</v>
      </c>
      <c r="B31" t="s">
        <v>41</v>
      </c>
      <c r="C31" t="s">
        <v>1862</v>
      </c>
      <c r="D31">
        <v>2</v>
      </c>
      <c r="E31">
        <v>0</v>
      </c>
      <c r="F31">
        <v>0</v>
      </c>
      <c r="G31">
        <v>0</v>
      </c>
      <c r="H31">
        <v>0</v>
      </c>
      <c r="I31">
        <v>0</v>
      </c>
      <c r="J31">
        <v>1</v>
      </c>
      <c r="K31">
        <v>0</v>
      </c>
    </row>
    <row r="32" spans="1:11">
      <c r="A32" s="140">
        <v>932235</v>
      </c>
      <c r="B32" t="s">
        <v>1420</v>
      </c>
      <c r="C32" t="s">
        <v>1863</v>
      </c>
      <c r="D32">
        <v>145</v>
      </c>
      <c r="E32">
        <v>103</v>
      </c>
      <c r="F32">
        <v>0</v>
      </c>
      <c r="G32">
        <v>103</v>
      </c>
      <c r="H32">
        <v>105</v>
      </c>
      <c r="I32">
        <v>0</v>
      </c>
      <c r="J32">
        <v>151</v>
      </c>
      <c r="K32">
        <v>3606</v>
      </c>
    </row>
    <row r="33" spans="1:11">
      <c r="A33" s="140">
        <v>955137</v>
      </c>
      <c r="B33" t="s">
        <v>41</v>
      </c>
      <c r="C33" t="s">
        <v>1864</v>
      </c>
      <c r="D33">
        <v>0</v>
      </c>
      <c r="E33">
        <v>0</v>
      </c>
      <c r="F33">
        <v>0</v>
      </c>
      <c r="G33">
        <v>0</v>
      </c>
      <c r="H33">
        <v>0</v>
      </c>
      <c r="I33">
        <v>0</v>
      </c>
      <c r="J33">
        <v>0</v>
      </c>
      <c r="K33">
        <v>0</v>
      </c>
    </row>
    <row r="34" spans="1:11">
      <c r="A34" s="140">
        <v>943630</v>
      </c>
      <c r="B34" t="s">
        <v>771</v>
      </c>
      <c r="C34" t="s">
        <v>1865</v>
      </c>
      <c r="D34">
        <v>1032</v>
      </c>
      <c r="E34">
        <v>902</v>
      </c>
      <c r="F34">
        <v>373</v>
      </c>
      <c r="G34">
        <v>529</v>
      </c>
      <c r="H34">
        <v>531</v>
      </c>
      <c r="I34">
        <v>0</v>
      </c>
      <c r="J34">
        <v>28</v>
      </c>
      <c r="K34">
        <v>0</v>
      </c>
    </row>
    <row r="35" spans="1:11">
      <c r="A35" s="140">
        <v>943631</v>
      </c>
      <c r="B35" t="s">
        <v>771</v>
      </c>
      <c r="C35" t="s">
        <v>1866</v>
      </c>
      <c r="D35">
        <v>1016</v>
      </c>
      <c r="E35">
        <v>891</v>
      </c>
      <c r="F35">
        <v>362</v>
      </c>
      <c r="G35">
        <v>529</v>
      </c>
      <c r="H35">
        <v>530</v>
      </c>
      <c r="I35">
        <v>0</v>
      </c>
      <c r="J35">
        <v>34</v>
      </c>
      <c r="K35">
        <v>0</v>
      </c>
    </row>
    <row r="36" spans="1:11">
      <c r="A36" s="140">
        <v>932218</v>
      </c>
      <c r="B36" t="s">
        <v>771</v>
      </c>
      <c r="C36" t="s">
        <v>1867</v>
      </c>
      <c r="D36">
        <v>783</v>
      </c>
      <c r="E36">
        <v>663</v>
      </c>
      <c r="F36">
        <v>134</v>
      </c>
      <c r="G36">
        <v>529</v>
      </c>
      <c r="H36">
        <v>529</v>
      </c>
      <c r="I36">
        <v>0</v>
      </c>
      <c r="J36">
        <v>255</v>
      </c>
      <c r="K36">
        <v>0</v>
      </c>
    </row>
    <row r="37" spans="1:11">
      <c r="A37" s="140">
        <v>932146</v>
      </c>
      <c r="B37" t="s">
        <v>643</v>
      </c>
      <c r="C37" t="s">
        <v>1868</v>
      </c>
      <c r="D37">
        <v>80</v>
      </c>
      <c r="E37">
        <v>10</v>
      </c>
      <c r="F37">
        <v>6</v>
      </c>
      <c r="G37">
        <v>4</v>
      </c>
      <c r="H37">
        <v>9</v>
      </c>
      <c r="I37">
        <v>0</v>
      </c>
      <c r="J37">
        <v>217</v>
      </c>
      <c r="K37">
        <v>312</v>
      </c>
    </row>
    <row r="38" spans="1:11">
      <c r="A38" s="140">
        <v>941911</v>
      </c>
      <c r="B38" t="s">
        <v>1677</v>
      </c>
      <c r="C38" t="s">
        <v>1869</v>
      </c>
      <c r="D38">
        <v>1</v>
      </c>
      <c r="E38">
        <v>0</v>
      </c>
      <c r="F38">
        <v>0</v>
      </c>
      <c r="G38">
        <v>0</v>
      </c>
      <c r="H38">
        <v>0</v>
      </c>
      <c r="I38">
        <v>0</v>
      </c>
      <c r="J38">
        <v>4</v>
      </c>
      <c r="K38">
        <v>0</v>
      </c>
    </row>
    <row r="39" spans="1:11">
      <c r="A39" s="140">
        <v>941910</v>
      </c>
      <c r="B39" t="s">
        <v>1677</v>
      </c>
      <c r="C39" t="s">
        <v>1870</v>
      </c>
      <c r="D39">
        <v>4</v>
      </c>
      <c r="E39">
        <v>0</v>
      </c>
      <c r="F39">
        <v>0</v>
      </c>
      <c r="G39">
        <v>0</v>
      </c>
      <c r="H39">
        <v>0</v>
      </c>
      <c r="I39">
        <v>0</v>
      </c>
      <c r="J39">
        <v>3</v>
      </c>
      <c r="K39">
        <v>0</v>
      </c>
    </row>
    <row r="40" spans="1:11">
      <c r="A40" s="140">
        <v>958021</v>
      </c>
      <c r="B40" t="s">
        <v>646</v>
      </c>
      <c r="C40" t="s">
        <v>1871</v>
      </c>
      <c r="D40">
        <v>0</v>
      </c>
      <c r="E40">
        <v>0</v>
      </c>
      <c r="F40">
        <v>0</v>
      </c>
      <c r="G40">
        <v>0</v>
      </c>
      <c r="H40">
        <v>0</v>
      </c>
      <c r="I40">
        <v>0</v>
      </c>
      <c r="J40">
        <v>10</v>
      </c>
      <c r="K40">
        <v>0</v>
      </c>
    </row>
    <row r="41" spans="1:11">
      <c r="A41" s="140">
        <v>945206</v>
      </c>
      <c r="B41" t="s">
        <v>646</v>
      </c>
      <c r="C41" t="s">
        <v>1872</v>
      </c>
      <c r="D41">
        <v>0</v>
      </c>
      <c r="E41">
        <v>0</v>
      </c>
      <c r="F41">
        <v>0</v>
      </c>
      <c r="G41">
        <v>0</v>
      </c>
      <c r="H41">
        <v>0</v>
      </c>
      <c r="I41">
        <v>0</v>
      </c>
      <c r="J41">
        <v>2</v>
      </c>
      <c r="K41">
        <v>0</v>
      </c>
    </row>
    <row r="42" spans="1:11">
      <c r="A42" s="140">
        <v>932124</v>
      </c>
      <c r="B42" t="s">
        <v>156</v>
      </c>
      <c r="C42" t="s">
        <v>1873</v>
      </c>
      <c r="D42">
        <v>0</v>
      </c>
      <c r="E42">
        <v>0</v>
      </c>
      <c r="F42">
        <v>0</v>
      </c>
      <c r="G42">
        <v>0</v>
      </c>
      <c r="H42">
        <v>0</v>
      </c>
      <c r="I42">
        <v>0</v>
      </c>
      <c r="J42">
        <v>0</v>
      </c>
      <c r="K42">
        <v>0</v>
      </c>
    </row>
    <row r="43" spans="1:11">
      <c r="A43" s="140">
        <v>947031</v>
      </c>
      <c r="B43" t="s">
        <v>656</v>
      </c>
      <c r="C43" t="s">
        <v>1874</v>
      </c>
      <c r="D43">
        <v>0</v>
      </c>
      <c r="E43">
        <v>0</v>
      </c>
      <c r="F43">
        <v>0</v>
      </c>
      <c r="G43">
        <v>0</v>
      </c>
      <c r="H43">
        <v>0</v>
      </c>
      <c r="I43">
        <v>0</v>
      </c>
      <c r="J43">
        <v>0</v>
      </c>
      <c r="K43">
        <v>0</v>
      </c>
    </row>
    <row r="44" spans="1:11">
      <c r="A44" s="140">
        <v>935749</v>
      </c>
      <c r="B44" t="s">
        <v>1646</v>
      </c>
      <c r="C44" t="s">
        <v>1875</v>
      </c>
      <c r="D44">
        <v>402</v>
      </c>
      <c r="E44">
        <v>400</v>
      </c>
      <c r="F44">
        <v>384</v>
      </c>
      <c r="G44">
        <v>16</v>
      </c>
      <c r="H44">
        <v>16</v>
      </c>
      <c r="I44">
        <v>0</v>
      </c>
      <c r="J44">
        <v>1</v>
      </c>
      <c r="K44">
        <v>0</v>
      </c>
    </row>
    <row r="45" spans="1:11">
      <c r="A45" s="140">
        <v>932206</v>
      </c>
      <c r="B45" t="s">
        <v>713</v>
      </c>
      <c r="C45" t="s">
        <v>1876</v>
      </c>
      <c r="D45">
        <v>123</v>
      </c>
      <c r="E45">
        <v>51</v>
      </c>
      <c r="F45">
        <v>0</v>
      </c>
      <c r="G45">
        <v>51</v>
      </c>
      <c r="H45">
        <v>51</v>
      </c>
      <c r="I45">
        <v>0</v>
      </c>
      <c r="J45">
        <v>18</v>
      </c>
      <c r="K45">
        <v>0</v>
      </c>
    </row>
    <row r="46" spans="1:11">
      <c r="A46" s="140">
        <v>932205</v>
      </c>
      <c r="B46" t="s">
        <v>713</v>
      </c>
      <c r="C46" t="s">
        <v>1877</v>
      </c>
      <c r="D46">
        <v>758</v>
      </c>
      <c r="E46">
        <v>673</v>
      </c>
      <c r="F46">
        <v>424</v>
      </c>
      <c r="G46">
        <v>249</v>
      </c>
      <c r="H46">
        <v>250</v>
      </c>
      <c r="I46">
        <v>0</v>
      </c>
      <c r="J46">
        <v>153</v>
      </c>
      <c r="K46">
        <v>0</v>
      </c>
    </row>
    <row r="47" spans="1:11">
      <c r="A47" s="140">
        <v>954389</v>
      </c>
      <c r="B47" t="s">
        <v>154</v>
      </c>
      <c r="C47" t="s">
        <v>1878</v>
      </c>
      <c r="D47">
        <v>6</v>
      </c>
      <c r="E47">
        <v>0</v>
      </c>
      <c r="F47">
        <v>0</v>
      </c>
      <c r="G47">
        <v>0</v>
      </c>
      <c r="H47">
        <v>0</v>
      </c>
      <c r="I47">
        <v>0</v>
      </c>
      <c r="J47">
        <v>43</v>
      </c>
      <c r="K47">
        <v>0</v>
      </c>
    </row>
    <row r="48" spans="1:11">
      <c r="A48" s="140">
        <v>935718</v>
      </c>
      <c r="B48" t="s">
        <v>154</v>
      </c>
      <c r="C48" t="s">
        <v>1879</v>
      </c>
      <c r="D48">
        <v>847</v>
      </c>
      <c r="E48">
        <v>751</v>
      </c>
      <c r="F48">
        <v>738</v>
      </c>
      <c r="G48">
        <v>13</v>
      </c>
      <c r="H48">
        <v>14</v>
      </c>
      <c r="I48">
        <v>0</v>
      </c>
      <c r="J48">
        <v>123</v>
      </c>
      <c r="K48">
        <v>0</v>
      </c>
    </row>
    <row r="49" spans="1:11">
      <c r="A49" s="140">
        <v>946927</v>
      </c>
      <c r="B49" t="s">
        <v>1691</v>
      </c>
      <c r="C49" t="s">
        <v>1880</v>
      </c>
      <c r="D49">
        <v>261</v>
      </c>
      <c r="E49">
        <v>159</v>
      </c>
      <c r="F49">
        <v>141</v>
      </c>
      <c r="G49">
        <v>18</v>
      </c>
      <c r="H49">
        <v>19</v>
      </c>
      <c r="I49">
        <v>0</v>
      </c>
      <c r="J49">
        <v>116</v>
      </c>
      <c r="K49">
        <v>0</v>
      </c>
    </row>
    <row r="50" spans="1:11">
      <c r="A50" s="140">
        <v>957653</v>
      </c>
      <c r="B50" t="s">
        <v>1691</v>
      </c>
      <c r="C50" t="s">
        <v>1881</v>
      </c>
      <c r="D50">
        <v>172</v>
      </c>
      <c r="E50">
        <v>164</v>
      </c>
      <c r="F50">
        <v>160</v>
      </c>
      <c r="G50">
        <v>4</v>
      </c>
      <c r="H50">
        <v>4</v>
      </c>
      <c r="I50">
        <v>0</v>
      </c>
      <c r="J50">
        <v>27</v>
      </c>
      <c r="K50">
        <v>0</v>
      </c>
    </row>
    <row r="51" spans="1:11">
      <c r="A51" s="140">
        <v>947028</v>
      </c>
      <c r="B51" t="s">
        <v>1320</v>
      </c>
      <c r="C51" t="s">
        <v>1882</v>
      </c>
      <c r="D51">
        <v>0</v>
      </c>
      <c r="E51">
        <v>0</v>
      </c>
      <c r="F51">
        <v>0</v>
      </c>
      <c r="G51">
        <v>0</v>
      </c>
      <c r="H51">
        <v>0</v>
      </c>
      <c r="I51">
        <v>0</v>
      </c>
      <c r="J51">
        <v>0</v>
      </c>
      <c r="K51">
        <v>0</v>
      </c>
    </row>
    <row r="52" spans="1:11">
      <c r="A52" s="140">
        <v>941907</v>
      </c>
      <c r="B52" t="s">
        <v>713</v>
      </c>
      <c r="C52" t="s">
        <v>1883</v>
      </c>
      <c r="D52">
        <v>1207</v>
      </c>
      <c r="E52">
        <v>1088</v>
      </c>
      <c r="F52">
        <v>1034</v>
      </c>
      <c r="G52">
        <v>54</v>
      </c>
      <c r="H52">
        <v>54</v>
      </c>
      <c r="I52">
        <v>0</v>
      </c>
      <c r="J52">
        <v>31</v>
      </c>
      <c r="K52">
        <v>0</v>
      </c>
    </row>
    <row r="53" spans="1:11">
      <c r="A53" s="140">
        <v>932211</v>
      </c>
      <c r="B53" t="s">
        <v>564</v>
      </c>
      <c r="C53" t="s">
        <v>1884</v>
      </c>
      <c r="D53">
        <v>9440</v>
      </c>
      <c r="E53">
        <v>9318</v>
      </c>
      <c r="F53">
        <v>9161</v>
      </c>
      <c r="G53">
        <v>157</v>
      </c>
      <c r="H53">
        <v>163</v>
      </c>
      <c r="I53">
        <v>0</v>
      </c>
      <c r="J53">
        <v>542</v>
      </c>
      <c r="K53">
        <v>0</v>
      </c>
    </row>
    <row r="54" spans="1:11">
      <c r="A54" s="140">
        <v>932234</v>
      </c>
      <c r="B54" t="s">
        <v>1120</v>
      </c>
      <c r="C54" t="s">
        <v>1885</v>
      </c>
      <c r="D54">
        <v>7</v>
      </c>
      <c r="E54">
        <v>0</v>
      </c>
      <c r="F54">
        <v>0</v>
      </c>
      <c r="G54">
        <v>0</v>
      </c>
      <c r="H54">
        <v>0</v>
      </c>
      <c r="I54">
        <v>0</v>
      </c>
      <c r="J54">
        <v>36</v>
      </c>
      <c r="K54">
        <v>0</v>
      </c>
    </row>
    <row r="55" spans="1:11">
      <c r="A55" s="140">
        <v>932142</v>
      </c>
      <c r="B55" t="s">
        <v>1564</v>
      </c>
      <c r="C55" t="s">
        <v>1886</v>
      </c>
      <c r="D55">
        <v>313</v>
      </c>
      <c r="E55">
        <v>301</v>
      </c>
      <c r="F55">
        <v>0</v>
      </c>
      <c r="G55">
        <v>301</v>
      </c>
      <c r="H55">
        <v>301</v>
      </c>
      <c r="I55">
        <v>0</v>
      </c>
      <c r="J55">
        <v>91</v>
      </c>
      <c r="K55">
        <v>90</v>
      </c>
    </row>
    <row r="56" spans="1:11">
      <c r="A56" s="140">
        <v>954403</v>
      </c>
      <c r="B56" t="s">
        <v>1564</v>
      </c>
      <c r="C56" t="s">
        <v>1887</v>
      </c>
      <c r="D56">
        <v>34</v>
      </c>
      <c r="E56">
        <v>13</v>
      </c>
      <c r="F56">
        <v>3</v>
      </c>
      <c r="G56">
        <v>10</v>
      </c>
      <c r="H56">
        <v>14</v>
      </c>
      <c r="I56">
        <v>0</v>
      </c>
      <c r="J56">
        <v>52</v>
      </c>
      <c r="K56">
        <v>252</v>
      </c>
    </row>
    <row r="57" spans="1:11">
      <c r="A57" s="140">
        <v>943611</v>
      </c>
      <c r="B57" t="s">
        <v>1564</v>
      </c>
      <c r="C57" t="s">
        <v>1888</v>
      </c>
      <c r="D57">
        <v>186</v>
      </c>
      <c r="E57">
        <v>56</v>
      </c>
      <c r="F57">
        <v>51</v>
      </c>
      <c r="G57">
        <v>5</v>
      </c>
      <c r="H57">
        <v>6</v>
      </c>
      <c r="I57">
        <v>0</v>
      </c>
      <c r="J57">
        <v>37</v>
      </c>
      <c r="K57">
        <v>90</v>
      </c>
    </row>
    <row r="58" spans="1:11">
      <c r="A58" s="140">
        <v>957655</v>
      </c>
      <c r="B58" t="s">
        <v>1702</v>
      </c>
      <c r="C58" t="s">
        <v>1889</v>
      </c>
      <c r="D58">
        <v>187</v>
      </c>
      <c r="E58">
        <v>184</v>
      </c>
      <c r="F58">
        <v>184</v>
      </c>
      <c r="G58">
        <v>0</v>
      </c>
      <c r="H58">
        <v>2</v>
      </c>
      <c r="I58">
        <v>0</v>
      </c>
      <c r="J58">
        <v>10</v>
      </c>
      <c r="K58">
        <v>0</v>
      </c>
    </row>
    <row r="59" spans="1:11">
      <c r="A59" s="140">
        <v>957654</v>
      </c>
      <c r="B59" t="s">
        <v>1692</v>
      </c>
      <c r="C59" t="s">
        <v>1890</v>
      </c>
      <c r="D59">
        <v>334</v>
      </c>
      <c r="E59">
        <v>235</v>
      </c>
      <c r="F59">
        <v>220</v>
      </c>
      <c r="G59">
        <v>15</v>
      </c>
      <c r="H59">
        <v>15</v>
      </c>
      <c r="I59">
        <v>0</v>
      </c>
      <c r="J59">
        <v>105</v>
      </c>
      <c r="K59">
        <v>0</v>
      </c>
    </row>
    <row r="60" spans="1:11">
      <c r="A60" s="140">
        <v>932212</v>
      </c>
      <c r="B60" t="s">
        <v>568</v>
      </c>
      <c r="C60" t="s">
        <v>1891</v>
      </c>
      <c r="D60">
        <v>4769</v>
      </c>
      <c r="E60">
        <v>4627</v>
      </c>
      <c r="F60">
        <v>3827</v>
      </c>
      <c r="G60">
        <v>800</v>
      </c>
      <c r="H60">
        <v>811</v>
      </c>
      <c r="I60">
        <v>0</v>
      </c>
      <c r="J60">
        <v>98</v>
      </c>
      <c r="K60">
        <v>0</v>
      </c>
    </row>
    <row r="61" spans="1:11">
      <c r="A61" s="140">
        <v>951648</v>
      </c>
      <c r="B61" t="s">
        <v>1702</v>
      </c>
      <c r="C61" t="s">
        <v>1892</v>
      </c>
      <c r="D61">
        <v>183</v>
      </c>
      <c r="E61">
        <v>182</v>
      </c>
      <c r="F61">
        <v>181</v>
      </c>
      <c r="G61">
        <v>1</v>
      </c>
      <c r="H61">
        <v>1</v>
      </c>
      <c r="I61">
        <v>0</v>
      </c>
      <c r="J61">
        <v>12</v>
      </c>
      <c r="K61">
        <v>0</v>
      </c>
    </row>
    <row r="62" spans="1:11">
      <c r="A62" s="140">
        <v>946936</v>
      </c>
      <c r="B62" t="s">
        <v>1702</v>
      </c>
      <c r="C62" t="s">
        <v>1893</v>
      </c>
      <c r="D62">
        <v>165</v>
      </c>
      <c r="E62">
        <v>164</v>
      </c>
      <c r="F62">
        <v>163</v>
      </c>
      <c r="G62">
        <v>1</v>
      </c>
      <c r="H62">
        <v>1</v>
      </c>
      <c r="I62">
        <v>0</v>
      </c>
      <c r="J62">
        <v>17</v>
      </c>
      <c r="K62">
        <v>0</v>
      </c>
    </row>
    <row r="63" spans="1:11">
      <c r="A63" s="140">
        <v>931846</v>
      </c>
      <c r="B63" t="s">
        <v>25</v>
      </c>
      <c r="C63" t="s">
        <v>1894</v>
      </c>
      <c r="D63">
        <v>6</v>
      </c>
      <c r="E63">
        <v>0</v>
      </c>
      <c r="F63">
        <v>0</v>
      </c>
      <c r="G63">
        <v>0</v>
      </c>
      <c r="H63">
        <v>1</v>
      </c>
      <c r="I63">
        <v>0</v>
      </c>
      <c r="J63">
        <v>2</v>
      </c>
      <c r="K63">
        <v>0</v>
      </c>
    </row>
    <row r="64" spans="1:11">
      <c r="A64" s="140">
        <v>958025</v>
      </c>
      <c r="B64" t="s">
        <v>25</v>
      </c>
      <c r="C64" t="s">
        <v>1895</v>
      </c>
      <c r="D64">
        <v>0</v>
      </c>
      <c r="E64">
        <v>0</v>
      </c>
      <c r="F64">
        <v>0</v>
      </c>
      <c r="G64">
        <v>0</v>
      </c>
      <c r="H64">
        <v>0</v>
      </c>
      <c r="I64">
        <v>0</v>
      </c>
      <c r="J64">
        <v>11</v>
      </c>
      <c r="K64">
        <v>0</v>
      </c>
    </row>
    <row r="65" spans="1:11">
      <c r="A65" s="140">
        <v>947537</v>
      </c>
      <c r="B65" t="s">
        <v>25</v>
      </c>
      <c r="C65" t="s">
        <v>1896</v>
      </c>
      <c r="D65">
        <v>3</v>
      </c>
      <c r="E65">
        <v>0</v>
      </c>
      <c r="F65">
        <v>0</v>
      </c>
      <c r="G65">
        <v>0</v>
      </c>
      <c r="H65">
        <v>0</v>
      </c>
      <c r="I65">
        <v>0</v>
      </c>
      <c r="J65">
        <v>0</v>
      </c>
      <c r="K65">
        <v>0</v>
      </c>
    </row>
    <row r="66" spans="1:11">
      <c r="A66" s="140">
        <v>931772</v>
      </c>
      <c r="B66" t="s">
        <v>778</v>
      </c>
      <c r="C66" t="s">
        <v>1897</v>
      </c>
      <c r="D66">
        <v>182</v>
      </c>
      <c r="E66">
        <v>167</v>
      </c>
      <c r="F66">
        <v>0</v>
      </c>
      <c r="G66">
        <v>167</v>
      </c>
      <c r="H66">
        <v>168</v>
      </c>
      <c r="I66">
        <v>0</v>
      </c>
      <c r="J66">
        <v>195</v>
      </c>
      <c r="K66">
        <v>600</v>
      </c>
    </row>
    <row r="67" spans="1:11">
      <c r="A67" s="140">
        <v>946929</v>
      </c>
      <c r="B67" t="s">
        <v>1684</v>
      </c>
      <c r="C67" t="s">
        <v>1898</v>
      </c>
      <c r="D67">
        <v>256</v>
      </c>
      <c r="E67">
        <v>151</v>
      </c>
      <c r="F67">
        <v>113</v>
      </c>
      <c r="G67">
        <v>38</v>
      </c>
      <c r="H67">
        <v>41</v>
      </c>
      <c r="I67">
        <v>0</v>
      </c>
      <c r="J67">
        <v>96</v>
      </c>
      <c r="K67">
        <v>0</v>
      </c>
    </row>
    <row r="68" spans="1:11">
      <c r="A68" s="140">
        <v>947824</v>
      </c>
      <c r="B68" t="s">
        <v>1684</v>
      </c>
      <c r="C68" t="s">
        <v>1899</v>
      </c>
      <c r="D68">
        <v>2</v>
      </c>
      <c r="E68">
        <v>2</v>
      </c>
      <c r="F68">
        <v>0</v>
      </c>
      <c r="G68">
        <v>2</v>
      </c>
      <c r="H68">
        <v>2</v>
      </c>
      <c r="I68">
        <v>0</v>
      </c>
      <c r="J68">
        <v>110</v>
      </c>
      <c r="K68">
        <v>0</v>
      </c>
    </row>
    <row r="69" spans="1:11">
      <c r="A69" s="140">
        <v>932232</v>
      </c>
      <c r="B69" t="s">
        <v>430</v>
      </c>
      <c r="C69" t="s">
        <v>1900</v>
      </c>
      <c r="D69">
        <v>4708</v>
      </c>
      <c r="E69">
        <v>4670</v>
      </c>
      <c r="F69">
        <v>4551</v>
      </c>
      <c r="G69">
        <v>119</v>
      </c>
      <c r="H69">
        <v>122</v>
      </c>
      <c r="I69">
        <v>0</v>
      </c>
      <c r="J69">
        <v>24</v>
      </c>
      <c r="K69">
        <v>0</v>
      </c>
    </row>
    <row r="70" spans="1:11">
      <c r="A70" s="140">
        <v>955135</v>
      </c>
      <c r="C70" t="s">
        <v>1901</v>
      </c>
      <c r="D70">
        <v>0</v>
      </c>
      <c r="E70">
        <v>0</v>
      </c>
      <c r="F70">
        <v>0</v>
      </c>
      <c r="G70">
        <v>0</v>
      </c>
      <c r="H70">
        <v>0</v>
      </c>
      <c r="I70">
        <v>0</v>
      </c>
      <c r="J70">
        <v>0</v>
      </c>
      <c r="K70">
        <v>0</v>
      </c>
    </row>
    <row r="71" spans="1:11">
      <c r="A71" s="140">
        <v>947043</v>
      </c>
      <c r="B71" t="s">
        <v>726</v>
      </c>
      <c r="C71" t="s">
        <v>1902</v>
      </c>
      <c r="D71">
        <v>0</v>
      </c>
      <c r="E71">
        <v>0</v>
      </c>
      <c r="F71">
        <v>0</v>
      </c>
      <c r="G71">
        <v>0</v>
      </c>
      <c r="H71">
        <v>0</v>
      </c>
      <c r="I71">
        <v>0</v>
      </c>
      <c r="J71">
        <v>0</v>
      </c>
      <c r="K71">
        <v>0</v>
      </c>
    </row>
    <row r="72" spans="1:11">
      <c r="A72" s="140">
        <v>946966</v>
      </c>
      <c r="B72" t="s">
        <v>430</v>
      </c>
      <c r="C72" t="s">
        <v>1903</v>
      </c>
      <c r="D72">
        <v>0</v>
      </c>
      <c r="E72">
        <v>0</v>
      </c>
      <c r="F72">
        <v>0</v>
      </c>
      <c r="G72">
        <v>0</v>
      </c>
      <c r="H72">
        <v>0</v>
      </c>
      <c r="I72">
        <v>0</v>
      </c>
      <c r="J72">
        <v>0</v>
      </c>
      <c r="K72">
        <v>0</v>
      </c>
    </row>
    <row r="73" spans="1:11">
      <c r="A73" s="140">
        <v>955136</v>
      </c>
      <c r="B73" t="s">
        <v>726</v>
      </c>
      <c r="C73" t="s">
        <v>1904</v>
      </c>
      <c r="D73">
        <v>0</v>
      </c>
      <c r="E73">
        <v>0</v>
      </c>
      <c r="F73">
        <v>0</v>
      </c>
      <c r="G73">
        <v>0</v>
      </c>
      <c r="H73">
        <v>0</v>
      </c>
      <c r="I73">
        <v>0</v>
      </c>
      <c r="J73">
        <v>0</v>
      </c>
      <c r="K73">
        <v>0</v>
      </c>
    </row>
    <row r="74" spans="1:11">
      <c r="A74" s="140">
        <v>946928</v>
      </c>
      <c r="B74" t="s">
        <v>1692</v>
      </c>
      <c r="C74" t="s">
        <v>1905</v>
      </c>
      <c r="D74">
        <v>87</v>
      </c>
      <c r="E74">
        <v>13</v>
      </c>
      <c r="F74">
        <v>8</v>
      </c>
      <c r="G74">
        <v>5</v>
      </c>
      <c r="H74">
        <v>7</v>
      </c>
      <c r="I74">
        <v>0</v>
      </c>
      <c r="J74">
        <v>45</v>
      </c>
      <c r="K74">
        <v>0</v>
      </c>
    </row>
    <row r="75" spans="1:11">
      <c r="A75" s="140">
        <v>945344</v>
      </c>
      <c r="B75" t="s">
        <v>430</v>
      </c>
      <c r="C75" t="s">
        <v>1906</v>
      </c>
      <c r="D75">
        <v>3951</v>
      </c>
      <c r="E75">
        <v>3929</v>
      </c>
      <c r="F75">
        <v>3914</v>
      </c>
      <c r="G75">
        <v>15</v>
      </c>
      <c r="H75">
        <v>16</v>
      </c>
      <c r="I75">
        <v>0</v>
      </c>
      <c r="J75">
        <v>611</v>
      </c>
      <c r="K75">
        <v>0</v>
      </c>
    </row>
    <row r="76" spans="1:11">
      <c r="A76" s="140">
        <v>932138</v>
      </c>
      <c r="B76" t="s">
        <v>34</v>
      </c>
      <c r="C76" t="s">
        <v>1907</v>
      </c>
      <c r="D76">
        <v>122</v>
      </c>
      <c r="E76">
        <v>28</v>
      </c>
      <c r="F76">
        <v>10</v>
      </c>
      <c r="G76">
        <v>18</v>
      </c>
      <c r="H76">
        <v>22</v>
      </c>
      <c r="I76">
        <v>0</v>
      </c>
      <c r="J76">
        <v>53</v>
      </c>
      <c r="K76">
        <v>306</v>
      </c>
    </row>
    <row r="77" spans="1:11">
      <c r="A77" s="140">
        <v>943620</v>
      </c>
      <c r="B77" t="s">
        <v>34</v>
      </c>
      <c r="C77" t="s">
        <v>1908</v>
      </c>
      <c r="D77">
        <v>83</v>
      </c>
      <c r="E77">
        <v>14</v>
      </c>
      <c r="F77">
        <v>11</v>
      </c>
      <c r="G77">
        <v>3</v>
      </c>
      <c r="H77">
        <v>5</v>
      </c>
      <c r="I77">
        <v>0</v>
      </c>
      <c r="J77">
        <v>166</v>
      </c>
      <c r="K77">
        <v>198</v>
      </c>
    </row>
    <row r="78" spans="1:11">
      <c r="A78" s="140">
        <v>954391</v>
      </c>
      <c r="B78" t="s">
        <v>34</v>
      </c>
      <c r="C78" t="s">
        <v>1909</v>
      </c>
      <c r="D78">
        <v>15</v>
      </c>
      <c r="E78">
        <v>6</v>
      </c>
      <c r="F78">
        <v>2</v>
      </c>
      <c r="G78">
        <v>4</v>
      </c>
      <c r="H78">
        <v>5</v>
      </c>
      <c r="I78">
        <v>0</v>
      </c>
      <c r="J78">
        <v>45</v>
      </c>
      <c r="K78">
        <v>0</v>
      </c>
    </row>
    <row r="79" spans="1:11">
      <c r="A79" s="140">
        <v>931775</v>
      </c>
      <c r="B79" t="s">
        <v>779</v>
      </c>
      <c r="C79" t="s">
        <v>1910</v>
      </c>
      <c r="D79">
        <v>769</v>
      </c>
      <c r="E79">
        <v>667</v>
      </c>
      <c r="F79">
        <v>642</v>
      </c>
      <c r="G79">
        <v>25</v>
      </c>
      <c r="H79">
        <v>34</v>
      </c>
      <c r="I79">
        <v>0</v>
      </c>
      <c r="J79">
        <v>88</v>
      </c>
      <c r="K79">
        <v>0</v>
      </c>
    </row>
    <row r="80" spans="1:11">
      <c r="A80" s="140">
        <v>932144</v>
      </c>
      <c r="B80" t="s">
        <v>150</v>
      </c>
      <c r="C80" t="s">
        <v>1911</v>
      </c>
      <c r="D80">
        <v>2429</v>
      </c>
      <c r="E80">
        <v>2327</v>
      </c>
      <c r="F80">
        <v>1674</v>
      </c>
      <c r="G80">
        <v>653</v>
      </c>
      <c r="H80">
        <v>659</v>
      </c>
      <c r="I80">
        <v>0</v>
      </c>
      <c r="J80">
        <v>8360</v>
      </c>
      <c r="K80">
        <v>5000</v>
      </c>
    </row>
    <row r="81" spans="1:11">
      <c r="A81" s="140">
        <v>957180</v>
      </c>
      <c r="B81" t="s">
        <v>654</v>
      </c>
      <c r="C81" t="s">
        <v>1912</v>
      </c>
      <c r="D81">
        <v>0</v>
      </c>
      <c r="E81">
        <v>0</v>
      </c>
      <c r="F81">
        <v>0</v>
      </c>
      <c r="G81">
        <v>0</v>
      </c>
      <c r="H81">
        <v>0</v>
      </c>
      <c r="I81">
        <v>0</v>
      </c>
      <c r="J81">
        <v>0</v>
      </c>
      <c r="K81">
        <v>0</v>
      </c>
    </row>
    <row r="82" spans="1:11">
      <c r="A82" s="140">
        <v>952135</v>
      </c>
      <c r="B82" t="s">
        <v>797</v>
      </c>
      <c r="C82" t="s">
        <v>1913</v>
      </c>
      <c r="D82">
        <v>0</v>
      </c>
      <c r="E82">
        <v>0</v>
      </c>
      <c r="F82">
        <v>0</v>
      </c>
      <c r="G82">
        <v>0</v>
      </c>
      <c r="H82">
        <v>0</v>
      </c>
      <c r="I82">
        <v>0</v>
      </c>
      <c r="J82">
        <v>0</v>
      </c>
      <c r="K82">
        <v>0</v>
      </c>
    </row>
    <row r="83" spans="1:11">
      <c r="A83" s="140">
        <v>947571</v>
      </c>
      <c r="B83" t="s">
        <v>1563</v>
      </c>
      <c r="C83" t="s">
        <v>1914</v>
      </c>
      <c r="D83">
        <v>44</v>
      </c>
      <c r="E83">
        <v>44</v>
      </c>
      <c r="F83">
        <v>41</v>
      </c>
      <c r="G83">
        <v>3</v>
      </c>
      <c r="H83">
        <v>4</v>
      </c>
      <c r="I83">
        <v>0</v>
      </c>
      <c r="J83">
        <v>14</v>
      </c>
      <c r="K83">
        <v>1041</v>
      </c>
    </row>
    <row r="84" spans="1:11">
      <c r="A84" s="140">
        <v>932141</v>
      </c>
      <c r="B84" t="s">
        <v>1563</v>
      </c>
      <c r="C84" t="s">
        <v>1915</v>
      </c>
      <c r="D84">
        <v>2</v>
      </c>
      <c r="E84">
        <v>0</v>
      </c>
      <c r="F84">
        <v>0</v>
      </c>
      <c r="G84">
        <v>0</v>
      </c>
      <c r="H84">
        <v>1</v>
      </c>
      <c r="I84">
        <v>0</v>
      </c>
      <c r="J84">
        <v>2</v>
      </c>
      <c r="K84">
        <v>0</v>
      </c>
    </row>
    <row r="85" spans="1:11">
      <c r="A85" s="140">
        <v>954400</v>
      </c>
      <c r="B85" t="s">
        <v>1563</v>
      </c>
      <c r="C85" t="s">
        <v>1916</v>
      </c>
      <c r="D85">
        <v>0</v>
      </c>
      <c r="E85">
        <v>0</v>
      </c>
      <c r="F85">
        <v>0</v>
      </c>
      <c r="G85">
        <v>0</v>
      </c>
      <c r="H85">
        <v>0</v>
      </c>
      <c r="I85">
        <v>0</v>
      </c>
      <c r="J85">
        <v>0</v>
      </c>
      <c r="K85">
        <v>0</v>
      </c>
    </row>
    <row r="86" spans="1:11">
      <c r="A86" s="140">
        <v>932271</v>
      </c>
      <c r="B86" t="s">
        <v>1053</v>
      </c>
      <c r="C86" t="s">
        <v>1917</v>
      </c>
      <c r="D86">
        <v>8</v>
      </c>
      <c r="E86">
        <v>2</v>
      </c>
      <c r="F86">
        <v>0</v>
      </c>
      <c r="G86">
        <v>2</v>
      </c>
      <c r="H86">
        <v>2</v>
      </c>
      <c r="I86">
        <v>0</v>
      </c>
      <c r="J86">
        <v>204</v>
      </c>
      <c r="K86">
        <v>250</v>
      </c>
    </row>
    <row r="87" spans="1:11">
      <c r="A87" s="140">
        <v>932204</v>
      </c>
      <c r="B87" t="s">
        <v>654</v>
      </c>
      <c r="C87" t="s">
        <v>1918</v>
      </c>
      <c r="D87">
        <v>153</v>
      </c>
      <c r="E87">
        <v>72</v>
      </c>
      <c r="F87">
        <v>57</v>
      </c>
      <c r="G87">
        <v>15</v>
      </c>
      <c r="H87">
        <v>17</v>
      </c>
      <c r="I87">
        <v>0</v>
      </c>
      <c r="J87">
        <v>78</v>
      </c>
      <c r="K87">
        <v>156</v>
      </c>
    </row>
    <row r="88" spans="1:11">
      <c r="A88" s="140">
        <v>931836</v>
      </c>
      <c r="B88" t="s">
        <v>769</v>
      </c>
      <c r="C88" t="s">
        <v>1919</v>
      </c>
      <c r="D88">
        <v>1165</v>
      </c>
      <c r="E88">
        <v>1153</v>
      </c>
      <c r="F88">
        <v>0</v>
      </c>
      <c r="G88">
        <v>1153</v>
      </c>
      <c r="H88">
        <v>1153</v>
      </c>
      <c r="I88">
        <v>0</v>
      </c>
      <c r="J88">
        <v>764</v>
      </c>
      <c r="K88">
        <v>1008</v>
      </c>
    </row>
    <row r="89" spans="1:11">
      <c r="A89" s="140">
        <v>949649</v>
      </c>
      <c r="B89" t="s">
        <v>1053</v>
      </c>
      <c r="C89" t="s">
        <v>1920</v>
      </c>
      <c r="D89">
        <v>2</v>
      </c>
      <c r="E89">
        <v>2</v>
      </c>
      <c r="F89">
        <v>0</v>
      </c>
      <c r="G89">
        <v>2</v>
      </c>
      <c r="H89">
        <v>2</v>
      </c>
      <c r="I89">
        <v>0</v>
      </c>
      <c r="J89">
        <v>147</v>
      </c>
      <c r="K89">
        <v>250</v>
      </c>
    </row>
    <row r="90" spans="1:11">
      <c r="A90" s="140">
        <v>953667</v>
      </c>
      <c r="B90" t="s">
        <v>654</v>
      </c>
      <c r="C90" t="s">
        <v>1921</v>
      </c>
      <c r="D90">
        <v>44</v>
      </c>
      <c r="E90">
        <v>3</v>
      </c>
      <c r="F90">
        <v>0</v>
      </c>
      <c r="G90">
        <v>3</v>
      </c>
      <c r="H90">
        <v>3</v>
      </c>
      <c r="I90">
        <v>0</v>
      </c>
      <c r="J90">
        <v>36</v>
      </c>
      <c r="K90">
        <v>1008</v>
      </c>
    </row>
    <row r="91" spans="1:11">
      <c r="A91" s="140">
        <v>945957</v>
      </c>
      <c r="B91" t="s">
        <v>1631</v>
      </c>
      <c r="C91" t="s">
        <v>1922</v>
      </c>
      <c r="D91">
        <v>20</v>
      </c>
      <c r="E91">
        <v>12</v>
      </c>
      <c r="F91">
        <v>0</v>
      </c>
      <c r="G91">
        <v>12</v>
      </c>
      <c r="H91">
        <v>12</v>
      </c>
      <c r="I91">
        <v>0</v>
      </c>
      <c r="J91">
        <v>78</v>
      </c>
      <c r="K91">
        <v>0</v>
      </c>
    </row>
    <row r="92" spans="1:11">
      <c r="A92" s="140">
        <v>945958</v>
      </c>
      <c r="B92" t="s">
        <v>1631</v>
      </c>
      <c r="C92" t="s">
        <v>1923</v>
      </c>
      <c r="D92">
        <v>0</v>
      </c>
      <c r="E92">
        <v>0</v>
      </c>
      <c r="F92">
        <v>0</v>
      </c>
      <c r="G92">
        <v>0</v>
      </c>
      <c r="H92">
        <v>0</v>
      </c>
      <c r="I92">
        <v>0</v>
      </c>
      <c r="J92">
        <v>38</v>
      </c>
      <c r="K92">
        <v>0</v>
      </c>
    </row>
    <row r="93" spans="1:11">
      <c r="A93" s="140">
        <v>931829</v>
      </c>
      <c r="B93" t="s">
        <v>1553</v>
      </c>
      <c r="C93" t="s">
        <v>1924</v>
      </c>
      <c r="D93">
        <v>1729</v>
      </c>
      <c r="E93">
        <v>1612</v>
      </c>
      <c r="F93">
        <v>1043</v>
      </c>
      <c r="G93">
        <v>569</v>
      </c>
      <c r="H93">
        <v>570</v>
      </c>
      <c r="I93">
        <v>0</v>
      </c>
      <c r="J93">
        <v>280</v>
      </c>
      <c r="K93">
        <v>0</v>
      </c>
    </row>
    <row r="94" spans="1:11">
      <c r="A94" s="140">
        <v>945197</v>
      </c>
      <c r="B94" t="s">
        <v>1675</v>
      </c>
      <c r="C94" t="s">
        <v>1925</v>
      </c>
      <c r="D94">
        <v>56</v>
      </c>
      <c r="E94">
        <v>3</v>
      </c>
      <c r="F94">
        <v>1</v>
      </c>
      <c r="G94">
        <v>2</v>
      </c>
      <c r="H94">
        <v>2</v>
      </c>
      <c r="I94">
        <v>0</v>
      </c>
      <c r="J94">
        <v>132</v>
      </c>
      <c r="K94">
        <v>0</v>
      </c>
    </row>
    <row r="95" spans="1:11">
      <c r="A95" s="140">
        <v>932213</v>
      </c>
      <c r="B95" t="s">
        <v>569</v>
      </c>
      <c r="C95" t="s">
        <v>1926</v>
      </c>
      <c r="D95">
        <v>8277</v>
      </c>
      <c r="E95">
        <v>8189</v>
      </c>
      <c r="F95">
        <v>7458</v>
      </c>
      <c r="G95">
        <v>731</v>
      </c>
      <c r="H95">
        <v>741</v>
      </c>
      <c r="I95">
        <v>0</v>
      </c>
      <c r="J95">
        <v>70</v>
      </c>
      <c r="K95">
        <v>0</v>
      </c>
    </row>
    <row r="96" spans="1:11">
      <c r="A96" s="140">
        <v>943604</v>
      </c>
      <c r="B96" t="s">
        <v>56</v>
      </c>
      <c r="C96" t="s">
        <v>1927</v>
      </c>
      <c r="D96">
        <v>201</v>
      </c>
      <c r="E96">
        <v>145</v>
      </c>
      <c r="F96">
        <v>88</v>
      </c>
      <c r="G96">
        <v>57</v>
      </c>
      <c r="H96">
        <v>60</v>
      </c>
      <c r="I96">
        <v>0</v>
      </c>
      <c r="J96">
        <v>40</v>
      </c>
      <c r="K96">
        <v>136</v>
      </c>
    </row>
    <row r="97" spans="1:11">
      <c r="A97" s="140">
        <v>954394</v>
      </c>
      <c r="B97" t="s">
        <v>56</v>
      </c>
      <c r="C97" t="s">
        <v>1928</v>
      </c>
      <c r="D97">
        <v>0</v>
      </c>
      <c r="E97">
        <v>0</v>
      </c>
      <c r="F97">
        <v>0</v>
      </c>
      <c r="G97">
        <v>0</v>
      </c>
      <c r="H97">
        <v>0</v>
      </c>
      <c r="I97">
        <v>0</v>
      </c>
      <c r="J97">
        <v>0</v>
      </c>
      <c r="K97">
        <v>0</v>
      </c>
    </row>
    <row r="98" spans="1:11">
      <c r="A98" s="140">
        <v>932164</v>
      </c>
      <c r="B98" t="s">
        <v>1557</v>
      </c>
      <c r="C98" t="s">
        <v>1929</v>
      </c>
      <c r="D98">
        <v>768</v>
      </c>
      <c r="E98">
        <v>645</v>
      </c>
      <c r="F98">
        <v>620</v>
      </c>
      <c r="G98">
        <v>25</v>
      </c>
      <c r="H98">
        <v>26</v>
      </c>
      <c r="I98">
        <v>0</v>
      </c>
      <c r="J98">
        <v>80</v>
      </c>
      <c r="K98">
        <v>1008</v>
      </c>
    </row>
    <row r="99" spans="1:11">
      <c r="A99" s="140">
        <v>931849</v>
      </c>
      <c r="B99" t="s">
        <v>78</v>
      </c>
      <c r="C99" t="s">
        <v>1930</v>
      </c>
      <c r="D99">
        <v>397</v>
      </c>
      <c r="E99">
        <v>296</v>
      </c>
      <c r="F99">
        <v>263</v>
      </c>
      <c r="G99">
        <v>33</v>
      </c>
      <c r="H99">
        <v>33</v>
      </c>
      <c r="I99">
        <v>0</v>
      </c>
      <c r="J99">
        <v>59</v>
      </c>
      <c r="K99">
        <v>0</v>
      </c>
    </row>
    <row r="100" spans="1:11">
      <c r="A100" s="140">
        <v>941902</v>
      </c>
      <c r="B100" t="s">
        <v>1557</v>
      </c>
      <c r="C100" t="s">
        <v>1931</v>
      </c>
      <c r="D100">
        <v>519</v>
      </c>
      <c r="E100">
        <v>404</v>
      </c>
      <c r="F100">
        <v>322</v>
      </c>
      <c r="G100">
        <v>82</v>
      </c>
      <c r="H100">
        <v>84</v>
      </c>
      <c r="I100">
        <v>0</v>
      </c>
      <c r="J100">
        <v>122</v>
      </c>
      <c r="K100">
        <v>0</v>
      </c>
    </row>
    <row r="101" spans="1:11">
      <c r="A101" s="140">
        <v>968247</v>
      </c>
      <c r="B101" t="s">
        <v>1932</v>
      </c>
      <c r="C101" t="s">
        <v>1933</v>
      </c>
      <c r="D101">
        <v>0</v>
      </c>
      <c r="E101">
        <v>0</v>
      </c>
      <c r="F101">
        <v>0</v>
      </c>
      <c r="G101">
        <v>0</v>
      </c>
      <c r="H101">
        <v>0</v>
      </c>
      <c r="I101">
        <v>0</v>
      </c>
      <c r="J101">
        <v>0</v>
      </c>
      <c r="K101">
        <v>0</v>
      </c>
    </row>
    <row r="102" spans="1:11">
      <c r="A102" s="140">
        <v>943603</v>
      </c>
      <c r="B102" t="s">
        <v>56</v>
      </c>
      <c r="C102" t="s">
        <v>1934</v>
      </c>
      <c r="D102">
        <v>92</v>
      </c>
      <c r="E102">
        <v>32</v>
      </c>
      <c r="F102">
        <v>11</v>
      </c>
      <c r="G102">
        <v>21</v>
      </c>
      <c r="H102">
        <v>22</v>
      </c>
      <c r="I102">
        <v>0</v>
      </c>
      <c r="J102">
        <v>48</v>
      </c>
      <c r="K102">
        <v>0</v>
      </c>
    </row>
    <row r="103" spans="1:11">
      <c r="A103" s="140">
        <v>932128</v>
      </c>
      <c r="B103" t="s">
        <v>56</v>
      </c>
      <c r="C103" t="s">
        <v>1935</v>
      </c>
      <c r="D103">
        <v>62</v>
      </c>
      <c r="E103">
        <v>62</v>
      </c>
      <c r="F103">
        <v>0</v>
      </c>
      <c r="G103">
        <v>62</v>
      </c>
      <c r="H103">
        <v>62</v>
      </c>
      <c r="I103">
        <v>0</v>
      </c>
      <c r="J103">
        <v>81</v>
      </c>
      <c r="K103">
        <v>912</v>
      </c>
    </row>
    <row r="104" spans="1:11">
      <c r="A104" s="140">
        <v>932163</v>
      </c>
      <c r="B104" t="s">
        <v>1295</v>
      </c>
      <c r="C104" t="s">
        <v>1936</v>
      </c>
      <c r="D104">
        <v>442</v>
      </c>
      <c r="E104">
        <v>363</v>
      </c>
      <c r="F104">
        <v>360</v>
      </c>
      <c r="G104">
        <v>3</v>
      </c>
      <c r="H104">
        <v>4</v>
      </c>
      <c r="I104">
        <v>0</v>
      </c>
      <c r="J104">
        <v>56</v>
      </c>
      <c r="K104">
        <v>1008</v>
      </c>
    </row>
    <row r="105" spans="1:11">
      <c r="A105" s="140">
        <v>947509</v>
      </c>
      <c r="B105" t="s">
        <v>407</v>
      </c>
      <c r="C105" t="s">
        <v>1937</v>
      </c>
      <c r="D105">
        <v>0</v>
      </c>
      <c r="E105">
        <v>0</v>
      </c>
      <c r="F105">
        <v>0</v>
      </c>
      <c r="G105">
        <v>0</v>
      </c>
      <c r="H105">
        <v>0</v>
      </c>
      <c r="I105">
        <v>0</v>
      </c>
      <c r="J105">
        <v>0</v>
      </c>
      <c r="K105">
        <v>0</v>
      </c>
    </row>
    <row r="106" spans="1:11">
      <c r="A106" s="140">
        <v>932020</v>
      </c>
      <c r="B106" t="s">
        <v>30</v>
      </c>
      <c r="C106" t="s">
        <v>1938</v>
      </c>
      <c r="D106">
        <v>1</v>
      </c>
      <c r="E106">
        <v>0</v>
      </c>
      <c r="F106">
        <v>0</v>
      </c>
      <c r="G106">
        <v>0</v>
      </c>
      <c r="H106">
        <v>0</v>
      </c>
      <c r="I106">
        <v>0</v>
      </c>
      <c r="J106">
        <v>11</v>
      </c>
      <c r="K106">
        <v>0</v>
      </c>
    </row>
    <row r="107" spans="1:11">
      <c r="A107" s="140">
        <v>932203</v>
      </c>
      <c r="B107" t="s">
        <v>407</v>
      </c>
      <c r="C107" t="s">
        <v>1939</v>
      </c>
      <c r="D107">
        <v>535</v>
      </c>
      <c r="E107">
        <v>436</v>
      </c>
      <c r="F107">
        <v>397</v>
      </c>
      <c r="G107">
        <v>39</v>
      </c>
      <c r="H107">
        <v>39</v>
      </c>
      <c r="I107">
        <v>0</v>
      </c>
      <c r="J107">
        <v>106</v>
      </c>
      <c r="K107">
        <v>0</v>
      </c>
    </row>
    <row r="108" spans="1:11">
      <c r="A108" s="140">
        <v>932134</v>
      </c>
      <c r="B108" t="s">
        <v>407</v>
      </c>
      <c r="C108" t="s">
        <v>1940</v>
      </c>
      <c r="D108">
        <v>449</v>
      </c>
      <c r="E108">
        <v>348</v>
      </c>
      <c r="F108">
        <v>32</v>
      </c>
      <c r="G108">
        <v>316</v>
      </c>
      <c r="H108">
        <v>318</v>
      </c>
      <c r="I108">
        <v>0</v>
      </c>
      <c r="J108">
        <v>158</v>
      </c>
      <c r="K108">
        <v>0</v>
      </c>
    </row>
    <row r="109" spans="1:11">
      <c r="A109" s="140">
        <v>932202</v>
      </c>
      <c r="B109" t="s">
        <v>407</v>
      </c>
      <c r="C109" t="s">
        <v>1941</v>
      </c>
      <c r="D109">
        <v>982</v>
      </c>
      <c r="E109">
        <v>864</v>
      </c>
      <c r="F109">
        <v>856</v>
      </c>
      <c r="G109">
        <v>8</v>
      </c>
      <c r="H109">
        <v>9</v>
      </c>
      <c r="I109">
        <v>0</v>
      </c>
      <c r="J109">
        <v>77</v>
      </c>
      <c r="K109">
        <v>0</v>
      </c>
    </row>
    <row r="110" spans="1:11">
      <c r="A110" s="140">
        <v>931845</v>
      </c>
      <c r="B110" t="s">
        <v>79</v>
      </c>
      <c r="C110" t="s">
        <v>1942</v>
      </c>
      <c r="D110">
        <v>2350</v>
      </c>
      <c r="E110">
        <v>2216</v>
      </c>
      <c r="F110">
        <v>2126</v>
      </c>
      <c r="G110">
        <v>90</v>
      </c>
      <c r="H110">
        <v>92</v>
      </c>
      <c r="I110">
        <v>0</v>
      </c>
      <c r="J110">
        <v>99</v>
      </c>
      <c r="K110">
        <v>0</v>
      </c>
    </row>
    <row r="111" spans="1:11">
      <c r="A111" s="140">
        <v>965610</v>
      </c>
      <c r="B111" t="s">
        <v>1943</v>
      </c>
      <c r="C111" t="s">
        <v>1944</v>
      </c>
      <c r="D111">
        <v>699</v>
      </c>
      <c r="E111">
        <v>699</v>
      </c>
      <c r="F111">
        <v>699</v>
      </c>
      <c r="G111">
        <v>0</v>
      </c>
      <c r="H111">
        <v>0</v>
      </c>
      <c r="I111">
        <v>0</v>
      </c>
      <c r="J111">
        <v>0</v>
      </c>
      <c r="K111">
        <v>1</v>
      </c>
    </row>
    <row r="112" spans="1:11">
      <c r="A112" s="140">
        <v>932127</v>
      </c>
      <c r="B112" t="s">
        <v>657</v>
      </c>
      <c r="C112" t="s">
        <v>1945</v>
      </c>
      <c r="D112">
        <v>866</v>
      </c>
      <c r="E112">
        <v>764</v>
      </c>
      <c r="F112">
        <v>447</v>
      </c>
      <c r="G112">
        <v>317</v>
      </c>
      <c r="H112">
        <v>318</v>
      </c>
      <c r="I112">
        <v>0</v>
      </c>
      <c r="J112">
        <v>175</v>
      </c>
      <c r="K112">
        <v>0</v>
      </c>
    </row>
    <row r="113" spans="1:11">
      <c r="A113" s="140">
        <v>931782</v>
      </c>
      <c r="B113" t="s">
        <v>1056</v>
      </c>
      <c r="C113" t="s">
        <v>1946</v>
      </c>
      <c r="D113">
        <v>1564</v>
      </c>
      <c r="E113">
        <v>1467</v>
      </c>
      <c r="F113">
        <v>1449</v>
      </c>
      <c r="G113">
        <v>18</v>
      </c>
      <c r="H113">
        <v>18</v>
      </c>
      <c r="I113">
        <v>0</v>
      </c>
      <c r="J113">
        <v>174</v>
      </c>
      <c r="K113">
        <v>0</v>
      </c>
    </row>
    <row r="114" spans="1:11">
      <c r="A114" s="140">
        <v>932152</v>
      </c>
      <c r="B114" t="s">
        <v>1312</v>
      </c>
      <c r="C114" t="s">
        <v>1947</v>
      </c>
      <c r="D114">
        <v>704</v>
      </c>
      <c r="E114">
        <v>610</v>
      </c>
      <c r="F114">
        <v>604</v>
      </c>
      <c r="G114">
        <v>6</v>
      </c>
      <c r="H114">
        <v>7</v>
      </c>
      <c r="I114">
        <v>0</v>
      </c>
      <c r="J114">
        <v>143</v>
      </c>
      <c r="K114">
        <v>0</v>
      </c>
    </row>
    <row r="115" spans="1:11">
      <c r="A115" s="140">
        <v>932162</v>
      </c>
      <c r="B115" t="s">
        <v>57</v>
      </c>
      <c r="C115" t="s">
        <v>1948</v>
      </c>
      <c r="D115">
        <v>0</v>
      </c>
      <c r="E115">
        <v>0</v>
      </c>
      <c r="F115">
        <v>0</v>
      </c>
      <c r="G115">
        <v>0</v>
      </c>
      <c r="H115">
        <v>0</v>
      </c>
      <c r="I115">
        <v>0</v>
      </c>
      <c r="J115">
        <v>1</v>
      </c>
      <c r="K115">
        <v>0</v>
      </c>
    </row>
    <row r="116" spans="1:11">
      <c r="A116" s="140">
        <v>958043</v>
      </c>
      <c r="B116" t="s">
        <v>1295</v>
      </c>
      <c r="C116" t="s">
        <v>1949</v>
      </c>
      <c r="D116">
        <v>81</v>
      </c>
      <c r="E116">
        <v>2</v>
      </c>
      <c r="F116">
        <v>0</v>
      </c>
      <c r="G116">
        <v>2</v>
      </c>
      <c r="H116">
        <v>3</v>
      </c>
      <c r="I116">
        <v>0</v>
      </c>
      <c r="J116">
        <v>3</v>
      </c>
      <c r="K116">
        <v>0</v>
      </c>
    </row>
    <row r="117" spans="1:11">
      <c r="A117" s="140">
        <v>943627</v>
      </c>
      <c r="B117" t="s">
        <v>33</v>
      </c>
      <c r="C117" t="s">
        <v>1950</v>
      </c>
      <c r="D117">
        <v>152</v>
      </c>
      <c r="E117">
        <v>36</v>
      </c>
      <c r="F117">
        <v>31</v>
      </c>
      <c r="G117">
        <v>5</v>
      </c>
      <c r="H117">
        <v>10</v>
      </c>
      <c r="I117">
        <v>0</v>
      </c>
      <c r="J117">
        <v>66</v>
      </c>
      <c r="K117">
        <v>0</v>
      </c>
    </row>
    <row r="118" spans="1:11">
      <c r="A118" s="140">
        <v>943600</v>
      </c>
      <c r="B118" t="s">
        <v>541</v>
      </c>
      <c r="C118" t="s">
        <v>1951</v>
      </c>
      <c r="D118">
        <v>335</v>
      </c>
      <c r="E118">
        <v>334</v>
      </c>
      <c r="F118">
        <v>0</v>
      </c>
      <c r="G118">
        <v>334</v>
      </c>
      <c r="H118">
        <v>334</v>
      </c>
      <c r="I118">
        <v>0</v>
      </c>
      <c r="J118">
        <v>164</v>
      </c>
      <c r="K118">
        <v>674</v>
      </c>
    </row>
    <row r="119" spans="1:11">
      <c r="A119" s="140">
        <v>932137</v>
      </c>
      <c r="B119" t="s">
        <v>33</v>
      </c>
      <c r="C119" t="s">
        <v>1952</v>
      </c>
      <c r="D119">
        <v>90</v>
      </c>
      <c r="E119">
        <v>9</v>
      </c>
      <c r="F119">
        <v>0</v>
      </c>
      <c r="G119">
        <v>9</v>
      </c>
      <c r="H119">
        <v>9</v>
      </c>
      <c r="I119">
        <v>0</v>
      </c>
      <c r="J119">
        <v>168</v>
      </c>
      <c r="K119">
        <v>612</v>
      </c>
    </row>
    <row r="120" spans="1:11">
      <c r="A120" s="140">
        <v>954399</v>
      </c>
      <c r="B120" t="s">
        <v>1311</v>
      </c>
      <c r="C120" t="s">
        <v>1953</v>
      </c>
      <c r="D120">
        <v>0</v>
      </c>
      <c r="E120">
        <v>0</v>
      </c>
      <c r="F120">
        <v>0</v>
      </c>
      <c r="G120">
        <v>0</v>
      </c>
      <c r="H120">
        <v>0</v>
      </c>
      <c r="I120">
        <v>0</v>
      </c>
      <c r="J120">
        <v>0</v>
      </c>
      <c r="K120">
        <v>0</v>
      </c>
    </row>
    <row r="121" spans="1:11">
      <c r="A121" s="140">
        <v>943612</v>
      </c>
      <c r="B121" t="s">
        <v>1311</v>
      </c>
      <c r="C121" t="s">
        <v>1954</v>
      </c>
      <c r="D121">
        <v>52</v>
      </c>
      <c r="E121">
        <v>50</v>
      </c>
      <c r="F121">
        <v>0</v>
      </c>
      <c r="G121">
        <v>50</v>
      </c>
      <c r="H121">
        <v>50</v>
      </c>
      <c r="I121">
        <v>0</v>
      </c>
      <c r="J121">
        <v>0</v>
      </c>
      <c r="K121">
        <v>0</v>
      </c>
    </row>
    <row r="122" spans="1:11">
      <c r="A122" s="140">
        <v>932148</v>
      </c>
      <c r="B122" t="s">
        <v>642</v>
      </c>
      <c r="C122" t="s">
        <v>1955</v>
      </c>
      <c r="D122">
        <v>529</v>
      </c>
      <c r="E122">
        <v>437</v>
      </c>
      <c r="F122">
        <v>402</v>
      </c>
      <c r="G122">
        <v>35</v>
      </c>
      <c r="H122">
        <v>36</v>
      </c>
      <c r="I122">
        <v>0</v>
      </c>
      <c r="J122">
        <v>125</v>
      </c>
      <c r="K122">
        <v>0</v>
      </c>
    </row>
    <row r="123" spans="1:11">
      <c r="A123" s="140">
        <v>932143</v>
      </c>
      <c r="B123" t="s">
        <v>1311</v>
      </c>
      <c r="C123" t="s">
        <v>1956</v>
      </c>
      <c r="D123">
        <v>51</v>
      </c>
      <c r="E123">
        <v>50</v>
      </c>
      <c r="F123">
        <v>0</v>
      </c>
      <c r="G123">
        <v>50</v>
      </c>
      <c r="H123">
        <v>50</v>
      </c>
      <c r="I123">
        <v>0</v>
      </c>
      <c r="J123">
        <v>1</v>
      </c>
      <c r="K123">
        <v>0</v>
      </c>
    </row>
    <row r="124" spans="1:11">
      <c r="A124" s="140">
        <v>935848</v>
      </c>
      <c r="B124" t="s">
        <v>730</v>
      </c>
      <c r="C124" t="s">
        <v>1957</v>
      </c>
      <c r="D124">
        <v>378</v>
      </c>
      <c r="E124">
        <v>289</v>
      </c>
      <c r="F124">
        <v>284</v>
      </c>
      <c r="G124">
        <v>5</v>
      </c>
      <c r="H124">
        <v>8</v>
      </c>
      <c r="I124">
        <v>0</v>
      </c>
      <c r="J124">
        <v>74</v>
      </c>
      <c r="K124">
        <v>0</v>
      </c>
    </row>
    <row r="125" spans="1:11">
      <c r="A125" s="140">
        <v>931842</v>
      </c>
      <c r="B125" t="s">
        <v>4</v>
      </c>
      <c r="C125" t="s">
        <v>1958</v>
      </c>
      <c r="D125">
        <v>1281</v>
      </c>
      <c r="E125">
        <v>1169</v>
      </c>
      <c r="F125">
        <v>1151</v>
      </c>
      <c r="G125">
        <v>18</v>
      </c>
      <c r="H125">
        <v>22</v>
      </c>
      <c r="I125">
        <v>0</v>
      </c>
      <c r="J125">
        <v>102</v>
      </c>
      <c r="K125">
        <v>0</v>
      </c>
    </row>
    <row r="126" spans="1:11">
      <c r="A126" s="140">
        <v>935808</v>
      </c>
      <c r="B126" t="s">
        <v>135</v>
      </c>
      <c r="C126" t="s">
        <v>1959</v>
      </c>
      <c r="D126">
        <v>0</v>
      </c>
      <c r="E126">
        <v>0</v>
      </c>
      <c r="F126">
        <v>0</v>
      </c>
      <c r="G126">
        <v>0</v>
      </c>
      <c r="H126">
        <v>0</v>
      </c>
      <c r="I126">
        <v>0</v>
      </c>
      <c r="J126">
        <v>5</v>
      </c>
      <c r="K126">
        <v>0</v>
      </c>
    </row>
    <row r="127" spans="1:11">
      <c r="A127" s="140">
        <v>931756</v>
      </c>
      <c r="B127" t="s">
        <v>8</v>
      </c>
      <c r="C127" t="s">
        <v>1960</v>
      </c>
      <c r="D127">
        <v>0</v>
      </c>
      <c r="E127">
        <v>0</v>
      </c>
      <c r="F127">
        <v>0</v>
      </c>
      <c r="G127">
        <v>0</v>
      </c>
      <c r="H127">
        <v>0</v>
      </c>
      <c r="I127">
        <v>0</v>
      </c>
      <c r="J127">
        <v>0</v>
      </c>
      <c r="K127">
        <v>0</v>
      </c>
    </row>
    <row r="128" spans="1:11">
      <c r="A128" s="140">
        <v>931769</v>
      </c>
      <c r="B128" t="s">
        <v>8</v>
      </c>
      <c r="C128" t="s">
        <v>1961</v>
      </c>
      <c r="D128">
        <v>8</v>
      </c>
      <c r="E128">
        <v>8</v>
      </c>
      <c r="F128">
        <v>0</v>
      </c>
      <c r="G128">
        <v>8</v>
      </c>
      <c r="H128">
        <v>8</v>
      </c>
      <c r="I128">
        <v>0</v>
      </c>
      <c r="J128">
        <v>101</v>
      </c>
      <c r="K128">
        <v>0</v>
      </c>
    </row>
    <row r="129" spans="1:11">
      <c r="A129" s="140">
        <v>954306</v>
      </c>
      <c r="B129" t="s">
        <v>57</v>
      </c>
      <c r="C129" t="s">
        <v>1962</v>
      </c>
      <c r="D129">
        <v>0</v>
      </c>
      <c r="E129">
        <v>0</v>
      </c>
      <c r="F129">
        <v>0</v>
      </c>
      <c r="G129">
        <v>0</v>
      </c>
      <c r="H129">
        <v>0</v>
      </c>
      <c r="I129">
        <v>0</v>
      </c>
      <c r="J129">
        <v>0</v>
      </c>
      <c r="K129">
        <v>0</v>
      </c>
    </row>
    <row r="130" spans="1:11">
      <c r="A130" s="140">
        <v>941900</v>
      </c>
      <c r="B130" t="s">
        <v>541</v>
      </c>
      <c r="C130" t="s">
        <v>1963</v>
      </c>
      <c r="D130">
        <v>5</v>
      </c>
      <c r="E130">
        <v>0</v>
      </c>
      <c r="F130">
        <v>0</v>
      </c>
      <c r="G130">
        <v>0</v>
      </c>
      <c r="H130">
        <v>0</v>
      </c>
      <c r="I130">
        <v>0</v>
      </c>
      <c r="J130">
        <v>18</v>
      </c>
      <c r="K130">
        <v>0</v>
      </c>
    </row>
    <row r="131" spans="1:11">
      <c r="A131" s="140">
        <v>957178</v>
      </c>
      <c r="B131" t="s">
        <v>57</v>
      </c>
      <c r="C131" t="s">
        <v>1964</v>
      </c>
      <c r="D131">
        <v>1</v>
      </c>
      <c r="E131">
        <v>0</v>
      </c>
      <c r="F131">
        <v>0</v>
      </c>
      <c r="G131">
        <v>0</v>
      </c>
      <c r="H131">
        <v>0</v>
      </c>
      <c r="I131">
        <v>0</v>
      </c>
      <c r="J131">
        <v>0</v>
      </c>
      <c r="K131">
        <v>0</v>
      </c>
    </row>
    <row r="132" spans="1:11">
      <c r="A132" s="140">
        <v>947024</v>
      </c>
      <c r="B132" t="s">
        <v>1798</v>
      </c>
      <c r="C132" t="s">
        <v>1809</v>
      </c>
      <c r="D132">
        <v>17</v>
      </c>
      <c r="E132">
        <v>3</v>
      </c>
      <c r="F132">
        <v>1</v>
      </c>
      <c r="G132">
        <v>2</v>
      </c>
      <c r="H132">
        <v>2</v>
      </c>
      <c r="I132">
        <v>0</v>
      </c>
      <c r="J132">
        <v>18</v>
      </c>
      <c r="K132">
        <v>0</v>
      </c>
    </row>
    <row r="133" spans="1:11">
      <c r="A133" s="140">
        <v>945304</v>
      </c>
      <c r="B133" t="s">
        <v>125</v>
      </c>
      <c r="C133" t="s">
        <v>1965</v>
      </c>
      <c r="D133">
        <v>0</v>
      </c>
      <c r="E133">
        <v>0</v>
      </c>
      <c r="F133">
        <v>0</v>
      </c>
      <c r="G133">
        <v>0</v>
      </c>
      <c r="H133">
        <v>0</v>
      </c>
      <c r="I133">
        <v>0</v>
      </c>
      <c r="J133">
        <v>0</v>
      </c>
      <c r="K133">
        <v>0</v>
      </c>
    </row>
    <row r="134" spans="1:11">
      <c r="A134" s="140">
        <v>932214</v>
      </c>
      <c r="B134" t="s">
        <v>566</v>
      </c>
      <c r="C134" t="s">
        <v>1966</v>
      </c>
      <c r="D134">
        <v>303</v>
      </c>
      <c r="E134">
        <v>215</v>
      </c>
      <c r="F134">
        <v>147</v>
      </c>
      <c r="G134">
        <v>68</v>
      </c>
      <c r="H134">
        <v>81</v>
      </c>
      <c r="I134">
        <v>0</v>
      </c>
      <c r="J134">
        <v>308</v>
      </c>
      <c r="K134">
        <v>0</v>
      </c>
    </row>
    <row r="135" spans="1:11">
      <c r="A135" s="140">
        <v>932154</v>
      </c>
      <c r="B135" t="s">
        <v>1599</v>
      </c>
      <c r="C135" t="s">
        <v>1967</v>
      </c>
      <c r="D135">
        <v>166</v>
      </c>
      <c r="E135">
        <v>129</v>
      </c>
      <c r="F135">
        <v>6</v>
      </c>
      <c r="G135">
        <v>123</v>
      </c>
      <c r="H135">
        <v>127</v>
      </c>
      <c r="I135">
        <v>0</v>
      </c>
      <c r="J135">
        <v>150</v>
      </c>
      <c r="K135">
        <v>0</v>
      </c>
    </row>
    <row r="136" spans="1:11">
      <c r="A136" s="140">
        <v>947041</v>
      </c>
      <c r="B136" t="s">
        <v>584</v>
      </c>
      <c r="C136" t="s">
        <v>1968</v>
      </c>
      <c r="D136">
        <v>0</v>
      </c>
      <c r="E136">
        <v>0</v>
      </c>
      <c r="F136">
        <v>0</v>
      </c>
      <c r="G136">
        <v>0</v>
      </c>
      <c r="H136">
        <v>0</v>
      </c>
      <c r="I136">
        <v>0</v>
      </c>
      <c r="J136">
        <v>0</v>
      </c>
      <c r="K136">
        <v>0</v>
      </c>
    </row>
    <row r="137" spans="1:11">
      <c r="A137" s="140">
        <v>947042</v>
      </c>
      <c r="B137" t="s">
        <v>585</v>
      </c>
      <c r="C137" t="s">
        <v>1969</v>
      </c>
      <c r="D137">
        <v>13</v>
      </c>
      <c r="E137">
        <v>0</v>
      </c>
      <c r="F137">
        <v>0</v>
      </c>
      <c r="G137">
        <v>0</v>
      </c>
      <c r="H137">
        <v>2</v>
      </c>
      <c r="I137">
        <v>0</v>
      </c>
      <c r="J137">
        <v>45</v>
      </c>
      <c r="K137">
        <v>0</v>
      </c>
    </row>
    <row r="138" spans="1:11">
      <c r="A138" s="140">
        <v>931786</v>
      </c>
      <c r="B138" t="s">
        <v>586</v>
      </c>
      <c r="C138" t="s">
        <v>1970</v>
      </c>
      <c r="D138">
        <v>2892</v>
      </c>
      <c r="E138">
        <v>2789</v>
      </c>
      <c r="F138">
        <v>2769</v>
      </c>
      <c r="G138">
        <v>20</v>
      </c>
      <c r="H138">
        <v>22</v>
      </c>
      <c r="I138">
        <v>0</v>
      </c>
      <c r="J138">
        <v>244</v>
      </c>
      <c r="K138">
        <v>0</v>
      </c>
    </row>
    <row r="139" spans="1:11">
      <c r="A139" s="140">
        <v>954401</v>
      </c>
      <c r="B139" t="s">
        <v>1599</v>
      </c>
      <c r="C139" t="s">
        <v>1971</v>
      </c>
      <c r="D139">
        <v>0</v>
      </c>
      <c r="E139">
        <v>0</v>
      </c>
      <c r="F139">
        <v>0</v>
      </c>
      <c r="G139">
        <v>0</v>
      </c>
      <c r="H139">
        <v>0</v>
      </c>
      <c r="I139">
        <v>0</v>
      </c>
      <c r="J139">
        <v>6</v>
      </c>
      <c r="K139">
        <v>1400</v>
      </c>
    </row>
    <row r="140" spans="1:11">
      <c r="A140" s="140">
        <v>960215</v>
      </c>
      <c r="C140" t="s">
        <v>1972</v>
      </c>
      <c r="D140">
        <v>0</v>
      </c>
      <c r="E140">
        <v>0</v>
      </c>
      <c r="F140">
        <v>0</v>
      </c>
      <c r="G140">
        <v>0</v>
      </c>
      <c r="H140">
        <v>0</v>
      </c>
      <c r="I140">
        <v>0</v>
      </c>
      <c r="J140">
        <v>0</v>
      </c>
      <c r="K140">
        <v>0</v>
      </c>
    </row>
    <row r="141" spans="1:11">
      <c r="A141" s="140">
        <v>943608</v>
      </c>
      <c r="B141" t="s">
        <v>851</v>
      </c>
      <c r="C141" t="s">
        <v>1974</v>
      </c>
      <c r="D141">
        <v>232</v>
      </c>
      <c r="E141">
        <v>128</v>
      </c>
      <c r="F141">
        <v>10</v>
      </c>
      <c r="G141">
        <v>118</v>
      </c>
      <c r="H141">
        <v>120</v>
      </c>
      <c r="I141">
        <v>0</v>
      </c>
      <c r="J141">
        <v>164</v>
      </c>
      <c r="K141">
        <v>0</v>
      </c>
    </row>
    <row r="142" spans="1:11">
      <c r="A142" s="140">
        <v>932118</v>
      </c>
      <c r="B142" t="s">
        <v>851</v>
      </c>
      <c r="C142" t="s">
        <v>1975</v>
      </c>
      <c r="D142">
        <v>5</v>
      </c>
      <c r="E142">
        <v>0</v>
      </c>
      <c r="F142">
        <v>0</v>
      </c>
      <c r="G142">
        <v>0</v>
      </c>
      <c r="H142">
        <v>0</v>
      </c>
      <c r="I142">
        <v>0</v>
      </c>
      <c r="J142">
        <v>11</v>
      </c>
      <c r="K142">
        <v>0</v>
      </c>
    </row>
    <row r="143" spans="1:11">
      <c r="A143" s="140">
        <v>945292</v>
      </c>
      <c r="B143" t="s">
        <v>1629</v>
      </c>
      <c r="C143" t="s">
        <v>1976</v>
      </c>
      <c r="D143">
        <v>28</v>
      </c>
      <c r="E143">
        <v>9</v>
      </c>
      <c r="F143">
        <v>0</v>
      </c>
      <c r="G143">
        <v>9</v>
      </c>
      <c r="H143">
        <v>9</v>
      </c>
      <c r="I143">
        <v>0</v>
      </c>
      <c r="J143">
        <v>46</v>
      </c>
      <c r="K143">
        <v>0</v>
      </c>
    </row>
    <row r="144" spans="1:11">
      <c r="A144" s="140">
        <v>932130</v>
      </c>
      <c r="B144" t="s">
        <v>105</v>
      </c>
      <c r="C144" t="s">
        <v>1977</v>
      </c>
      <c r="D144">
        <v>464</v>
      </c>
      <c r="E144">
        <v>366</v>
      </c>
      <c r="F144">
        <v>0</v>
      </c>
      <c r="G144">
        <v>366</v>
      </c>
      <c r="H144">
        <v>367</v>
      </c>
      <c r="I144">
        <v>0</v>
      </c>
      <c r="J144">
        <v>189</v>
      </c>
      <c r="K144">
        <v>708</v>
      </c>
    </row>
    <row r="145" spans="1:11">
      <c r="A145" s="140">
        <v>932245</v>
      </c>
      <c r="B145" t="s">
        <v>26</v>
      </c>
      <c r="C145" t="s">
        <v>1978</v>
      </c>
      <c r="D145">
        <v>1</v>
      </c>
      <c r="E145">
        <v>0</v>
      </c>
      <c r="F145">
        <v>0</v>
      </c>
      <c r="G145">
        <v>0</v>
      </c>
      <c r="H145">
        <v>0</v>
      </c>
      <c r="I145">
        <v>0</v>
      </c>
      <c r="J145">
        <v>14</v>
      </c>
      <c r="K145">
        <v>0</v>
      </c>
    </row>
    <row r="146" spans="1:11">
      <c r="A146" s="140">
        <v>957169</v>
      </c>
      <c r="B146" t="s">
        <v>26</v>
      </c>
      <c r="C146" t="s">
        <v>1979</v>
      </c>
      <c r="D146">
        <v>0</v>
      </c>
      <c r="E146">
        <v>0</v>
      </c>
      <c r="F146">
        <v>0</v>
      </c>
      <c r="G146">
        <v>0</v>
      </c>
      <c r="H146">
        <v>0</v>
      </c>
      <c r="I146">
        <v>0</v>
      </c>
      <c r="J146">
        <v>0</v>
      </c>
      <c r="K146">
        <v>0</v>
      </c>
    </row>
    <row r="147" spans="1:11">
      <c r="A147" s="140">
        <v>932250</v>
      </c>
      <c r="B147" t="s">
        <v>106</v>
      </c>
      <c r="C147" t="s">
        <v>1980</v>
      </c>
      <c r="D147">
        <v>167</v>
      </c>
      <c r="E147">
        <v>160</v>
      </c>
      <c r="F147">
        <v>106</v>
      </c>
      <c r="G147">
        <v>54</v>
      </c>
      <c r="H147">
        <v>54</v>
      </c>
      <c r="I147">
        <v>0</v>
      </c>
      <c r="J147">
        <v>44</v>
      </c>
      <c r="K147">
        <v>0</v>
      </c>
    </row>
    <row r="148" spans="1:11">
      <c r="A148" s="140">
        <v>932149</v>
      </c>
      <c r="B148" t="s">
        <v>152</v>
      </c>
      <c r="C148" t="s">
        <v>1981</v>
      </c>
      <c r="D148">
        <v>1193</v>
      </c>
      <c r="E148">
        <v>1072</v>
      </c>
      <c r="F148">
        <v>1033</v>
      </c>
      <c r="G148">
        <v>39</v>
      </c>
      <c r="H148">
        <v>41</v>
      </c>
      <c r="I148">
        <v>0</v>
      </c>
      <c r="J148">
        <v>96</v>
      </c>
      <c r="K148">
        <v>0</v>
      </c>
    </row>
    <row r="149" spans="1:11">
      <c r="A149" s="140">
        <v>932151</v>
      </c>
      <c r="B149" t="s">
        <v>732</v>
      </c>
      <c r="C149" t="s">
        <v>1982</v>
      </c>
      <c r="D149">
        <v>900</v>
      </c>
      <c r="E149">
        <v>780</v>
      </c>
      <c r="F149">
        <v>464</v>
      </c>
      <c r="G149">
        <v>316</v>
      </c>
      <c r="H149">
        <v>318</v>
      </c>
      <c r="I149">
        <v>0</v>
      </c>
      <c r="J149">
        <v>164</v>
      </c>
      <c r="K149">
        <v>0</v>
      </c>
    </row>
    <row r="150" spans="1:11">
      <c r="A150" s="140">
        <v>931838</v>
      </c>
      <c r="B150" t="s">
        <v>1071</v>
      </c>
      <c r="C150" t="s">
        <v>1983</v>
      </c>
      <c r="D150">
        <v>999</v>
      </c>
      <c r="E150">
        <v>899</v>
      </c>
      <c r="F150">
        <v>845</v>
      </c>
      <c r="G150">
        <v>54</v>
      </c>
      <c r="H150">
        <v>54</v>
      </c>
      <c r="I150">
        <v>0</v>
      </c>
      <c r="J150">
        <v>32</v>
      </c>
      <c r="K150">
        <v>0</v>
      </c>
    </row>
    <row r="151" spans="1:11">
      <c r="A151" s="140">
        <v>943900</v>
      </c>
      <c r="B151" t="s">
        <v>1071</v>
      </c>
      <c r="C151" t="s">
        <v>1984</v>
      </c>
      <c r="D151">
        <v>925</v>
      </c>
      <c r="E151">
        <v>837</v>
      </c>
      <c r="F151">
        <v>718</v>
      </c>
      <c r="G151">
        <v>119</v>
      </c>
      <c r="H151">
        <v>121</v>
      </c>
      <c r="I151">
        <v>0</v>
      </c>
      <c r="J151">
        <v>18</v>
      </c>
      <c r="K151">
        <v>0</v>
      </c>
    </row>
    <row r="152" spans="1:11">
      <c r="A152" s="140">
        <v>943899</v>
      </c>
      <c r="B152" t="s">
        <v>1071</v>
      </c>
      <c r="C152" t="s">
        <v>1985</v>
      </c>
      <c r="D152">
        <v>1197</v>
      </c>
      <c r="E152">
        <v>1092</v>
      </c>
      <c r="F152">
        <v>1039</v>
      </c>
      <c r="G152">
        <v>53</v>
      </c>
      <c r="H152">
        <v>53</v>
      </c>
      <c r="I152">
        <v>0</v>
      </c>
      <c r="J152">
        <v>20</v>
      </c>
      <c r="K152">
        <v>0</v>
      </c>
    </row>
    <row r="153" spans="1:11">
      <c r="A153" s="140">
        <v>947573</v>
      </c>
      <c r="B153" t="s">
        <v>731</v>
      </c>
      <c r="C153" t="s">
        <v>1986</v>
      </c>
      <c r="D153">
        <v>0</v>
      </c>
      <c r="E153">
        <v>0</v>
      </c>
      <c r="F153">
        <v>0</v>
      </c>
      <c r="G153">
        <v>0</v>
      </c>
      <c r="H153">
        <v>0</v>
      </c>
      <c r="I153">
        <v>0</v>
      </c>
      <c r="J153">
        <v>0</v>
      </c>
      <c r="K153">
        <v>0</v>
      </c>
    </row>
    <row r="154" spans="1:11">
      <c r="A154" s="140">
        <v>953671</v>
      </c>
      <c r="B154" t="s">
        <v>1629</v>
      </c>
      <c r="C154" t="s">
        <v>1987</v>
      </c>
      <c r="D154">
        <v>275</v>
      </c>
      <c r="E154">
        <v>114</v>
      </c>
      <c r="F154">
        <v>107</v>
      </c>
      <c r="G154">
        <v>7</v>
      </c>
      <c r="H154">
        <v>7</v>
      </c>
      <c r="I154">
        <v>0</v>
      </c>
      <c r="J154">
        <v>70</v>
      </c>
      <c r="K154">
        <v>0</v>
      </c>
    </row>
    <row r="155" spans="1:11">
      <c r="A155" s="140">
        <v>931847</v>
      </c>
      <c r="B155" t="s">
        <v>77</v>
      </c>
      <c r="C155" t="s">
        <v>1988</v>
      </c>
      <c r="D155">
        <v>3460</v>
      </c>
      <c r="E155">
        <v>3340</v>
      </c>
      <c r="F155">
        <v>3335</v>
      </c>
      <c r="G155">
        <v>5</v>
      </c>
      <c r="H155">
        <v>6</v>
      </c>
      <c r="I155">
        <v>0</v>
      </c>
      <c r="J155">
        <v>89</v>
      </c>
      <c r="K155">
        <v>0</v>
      </c>
    </row>
    <row r="156" spans="1:11">
      <c r="A156" s="140">
        <v>932216</v>
      </c>
      <c r="B156" t="s">
        <v>772</v>
      </c>
      <c r="C156" t="s">
        <v>1989</v>
      </c>
      <c r="D156">
        <v>178</v>
      </c>
      <c r="E156">
        <v>79</v>
      </c>
      <c r="F156">
        <v>69</v>
      </c>
      <c r="G156">
        <v>10</v>
      </c>
      <c r="H156">
        <v>17</v>
      </c>
      <c r="I156">
        <v>0</v>
      </c>
      <c r="J156">
        <v>198</v>
      </c>
      <c r="K156">
        <v>0</v>
      </c>
    </row>
    <row r="157" spans="1:11">
      <c r="A157" s="140">
        <v>932150</v>
      </c>
      <c r="B157" t="s">
        <v>659</v>
      </c>
      <c r="C157" t="s">
        <v>1990</v>
      </c>
      <c r="D157">
        <v>1225</v>
      </c>
      <c r="E157">
        <v>1140</v>
      </c>
      <c r="F157">
        <v>1139</v>
      </c>
      <c r="G157">
        <v>1</v>
      </c>
      <c r="H157">
        <v>6</v>
      </c>
      <c r="I157">
        <v>0</v>
      </c>
      <c r="J157">
        <v>50</v>
      </c>
      <c r="K157">
        <v>0</v>
      </c>
    </row>
    <row r="158" spans="1:11">
      <c r="A158" s="140">
        <v>931848</v>
      </c>
      <c r="B158" t="s">
        <v>1635</v>
      </c>
      <c r="C158" t="s">
        <v>1991</v>
      </c>
      <c r="D158">
        <v>128</v>
      </c>
      <c r="E158">
        <v>32</v>
      </c>
      <c r="F158">
        <v>19</v>
      </c>
      <c r="G158">
        <v>13</v>
      </c>
      <c r="H158">
        <v>13</v>
      </c>
      <c r="I158">
        <v>0</v>
      </c>
      <c r="J158">
        <v>68</v>
      </c>
      <c r="K158">
        <v>108</v>
      </c>
    </row>
    <row r="159" spans="1:11">
      <c r="A159" s="140">
        <v>947536</v>
      </c>
      <c r="B159" t="s">
        <v>26</v>
      </c>
      <c r="C159" t="s">
        <v>1992</v>
      </c>
      <c r="D159">
        <v>1</v>
      </c>
      <c r="E159">
        <v>0</v>
      </c>
      <c r="F159">
        <v>0</v>
      </c>
      <c r="G159">
        <v>0</v>
      </c>
      <c r="H159">
        <v>0</v>
      </c>
      <c r="I159">
        <v>0</v>
      </c>
      <c r="J159">
        <v>2</v>
      </c>
      <c r="K159">
        <v>0</v>
      </c>
    </row>
    <row r="160" spans="1:11">
      <c r="A160" s="140">
        <v>932174</v>
      </c>
      <c r="B160" t="s">
        <v>1585</v>
      </c>
      <c r="C160" t="s">
        <v>1993</v>
      </c>
      <c r="D160">
        <v>612</v>
      </c>
      <c r="E160">
        <v>485</v>
      </c>
      <c r="F160">
        <v>82</v>
      </c>
      <c r="G160">
        <v>403</v>
      </c>
      <c r="H160">
        <v>404</v>
      </c>
      <c r="I160">
        <v>0</v>
      </c>
      <c r="J160">
        <v>405</v>
      </c>
      <c r="K160">
        <v>0</v>
      </c>
    </row>
    <row r="161" spans="1:11">
      <c r="A161" s="140">
        <v>945298</v>
      </c>
      <c r="B161" t="s">
        <v>101</v>
      </c>
      <c r="C161" t="s">
        <v>1994</v>
      </c>
      <c r="D161">
        <v>0</v>
      </c>
      <c r="E161">
        <v>0</v>
      </c>
      <c r="F161">
        <v>0</v>
      </c>
      <c r="G161">
        <v>0</v>
      </c>
      <c r="H161">
        <v>0</v>
      </c>
      <c r="I161">
        <v>0</v>
      </c>
      <c r="J161">
        <v>0</v>
      </c>
      <c r="K161">
        <v>504</v>
      </c>
    </row>
    <row r="162" spans="1:11">
      <c r="A162" s="140">
        <v>947010</v>
      </c>
      <c r="B162" t="s">
        <v>31</v>
      </c>
      <c r="C162" t="s">
        <v>1995</v>
      </c>
      <c r="D162">
        <v>0</v>
      </c>
      <c r="E162">
        <v>0</v>
      </c>
      <c r="F162">
        <v>0</v>
      </c>
      <c r="G162">
        <v>0</v>
      </c>
      <c r="H162">
        <v>0</v>
      </c>
      <c r="I162">
        <v>0</v>
      </c>
      <c r="J162">
        <v>0</v>
      </c>
      <c r="K162">
        <v>0</v>
      </c>
    </row>
    <row r="163" spans="1:11">
      <c r="A163" s="140">
        <v>944007</v>
      </c>
      <c r="B163" t="s">
        <v>420</v>
      </c>
      <c r="C163" t="s">
        <v>1996</v>
      </c>
      <c r="D163">
        <v>1</v>
      </c>
      <c r="E163">
        <v>0</v>
      </c>
      <c r="F163">
        <v>0</v>
      </c>
      <c r="G163">
        <v>0</v>
      </c>
      <c r="H163">
        <v>0</v>
      </c>
      <c r="I163">
        <v>0</v>
      </c>
      <c r="J163">
        <v>3</v>
      </c>
      <c r="K163">
        <v>0</v>
      </c>
    </row>
    <row r="164" spans="1:11">
      <c r="A164" s="140">
        <v>932139</v>
      </c>
      <c r="B164" t="s">
        <v>420</v>
      </c>
      <c r="C164" t="s">
        <v>1997</v>
      </c>
      <c r="D164">
        <v>3</v>
      </c>
      <c r="E164">
        <v>1</v>
      </c>
      <c r="F164">
        <v>0</v>
      </c>
      <c r="G164">
        <v>1</v>
      </c>
      <c r="H164">
        <v>1</v>
      </c>
      <c r="I164">
        <v>0</v>
      </c>
      <c r="J164">
        <v>16</v>
      </c>
      <c r="K164">
        <v>0</v>
      </c>
    </row>
    <row r="165" spans="1:11">
      <c r="A165" s="140">
        <v>932251</v>
      </c>
      <c r="B165" t="s">
        <v>1072</v>
      </c>
      <c r="C165" t="s">
        <v>1998</v>
      </c>
      <c r="D165">
        <v>739</v>
      </c>
      <c r="E165">
        <v>627</v>
      </c>
      <c r="F165">
        <v>8</v>
      </c>
      <c r="G165">
        <v>619</v>
      </c>
      <c r="H165">
        <v>623</v>
      </c>
      <c r="I165">
        <v>0</v>
      </c>
      <c r="J165">
        <v>513</v>
      </c>
      <c r="K165">
        <v>1504</v>
      </c>
    </row>
    <row r="166" spans="1:11">
      <c r="A166" s="140">
        <v>957182</v>
      </c>
      <c r="B166" t="s">
        <v>1072</v>
      </c>
      <c r="C166" t="s">
        <v>1999</v>
      </c>
      <c r="D166">
        <v>10</v>
      </c>
      <c r="E166">
        <v>0</v>
      </c>
      <c r="F166">
        <v>0</v>
      </c>
      <c r="G166">
        <v>0</v>
      </c>
      <c r="H166">
        <v>0</v>
      </c>
      <c r="I166">
        <v>0</v>
      </c>
      <c r="J166">
        <v>0</v>
      </c>
      <c r="K166">
        <v>0</v>
      </c>
    </row>
    <row r="167" spans="1:11">
      <c r="A167" s="140">
        <v>932155</v>
      </c>
      <c r="B167" t="s">
        <v>1556</v>
      </c>
      <c r="C167" t="s">
        <v>2000</v>
      </c>
      <c r="D167">
        <v>26</v>
      </c>
      <c r="E167">
        <v>5</v>
      </c>
      <c r="F167">
        <v>4</v>
      </c>
      <c r="G167">
        <v>1</v>
      </c>
      <c r="H167">
        <v>3</v>
      </c>
      <c r="I167">
        <v>0</v>
      </c>
      <c r="J167">
        <v>67</v>
      </c>
      <c r="K167">
        <v>1118</v>
      </c>
    </row>
    <row r="168" spans="1:11">
      <c r="A168" s="140">
        <v>931802</v>
      </c>
      <c r="B168" t="s">
        <v>1310</v>
      </c>
      <c r="C168" t="s">
        <v>2001</v>
      </c>
      <c r="D168">
        <v>26</v>
      </c>
      <c r="E168">
        <v>11</v>
      </c>
      <c r="F168">
        <v>0</v>
      </c>
      <c r="G168">
        <v>11</v>
      </c>
      <c r="H168">
        <v>13</v>
      </c>
      <c r="I168">
        <v>0</v>
      </c>
      <c r="J168">
        <v>75</v>
      </c>
      <c r="K168">
        <v>252</v>
      </c>
    </row>
    <row r="169" spans="1:11">
      <c r="A169" s="140">
        <v>943610</v>
      </c>
      <c r="B169" t="s">
        <v>1556</v>
      </c>
      <c r="C169" t="s">
        <v>2002</v>
      </c>
      <c r="D169">
        <v>169</v>
      </c>
      <c r="E169">
        <v>68</v>
      </c>
      <c r="F169">
        <v>48</v>
      </c>
      <c r="G169">
        <v>20</v>
      </c>
      <c r="H169">
        <v>21</v>
      </c>
      <c r="I169">
        <v>0</v>
      </c>
      <c r="J169">
        <v>58</v>
      </c>
      <c r="K169">
        <v>0</v>
      </c>
    </row>
    <row r="170" spans="1:11">
      <c r="A170" s="140">
        <v>935838</v>
      </c>
      <c r="B170" t="s">
        <v>741</v>
      </c>
      <c r="C170" t="s">
        <v>2003</v>
      </c>
      <c r="D170">
        <v>22</v>
      </c>
      <c r="E170">
        <v>0</v>
      </c>
      <c r="F170">
        <v>0</v>
      </c>
      <c r="G170">
        <v>0</v>
      </c>
      <c r="H170">
        <v>0</v>
      </c>
      <c r="I170">
        <v>0</v>
      </c>
      <c r="J170">
        <v>21</v>
      </c>
      <c r="K170">
        <v>0</v>
      </c>
    </row>
    <row r="171" spans="1:11">
      <c r="A171" s="140">
        <v>950141</v>
      </c>
      <c r="B171" t="s">
        <v>549</v>
      </c>
      <c r="C171" t="s">
        <v>2005</v>
      </c>
      <c r="D171">
        <v>275</v>
      </c>
      <c r="E171">
        <v>124</v>
      </c>
      <c r="F171">
        <v>117</v>
      </c>
      <c r="G171">
        <v>7</v>
      </c>
      <c r="H171">
        <v>10</v>
      </c>
      <c r="I171">
        <v>0</v>
      </c>
      <c r="J171">
        <v>130</v>
      </c>
      <c r="K171">
        <v>0</v>
      </c>
    </row>
    <row r="172" spans="1:11">
      <c r="A172" s="140">
        <v>932004</v>
      </c>
      <c r="B172" t="s">
        <v>549</v>
      </c>
      <c r="C172" t="s">
        <v>2006</v>
      </c>
      <c r="D172">
        <v>225</v>
      </c>
      <c r="E172">
        <v>129</v>
      </c>
      <c r="F172">
        <v>60</v>
      </c>
      <c r="G172">
        <v>69</v>
      </c>
      <c r="H172">
        <v>73</v>
      </c>
      <c r="I172">
        <v>0</v>
      </c>
      <c r="J172">
        <v>42</v>
      </c>
      <c r="K172">
        <v>0</v>
      </c>
    </row>
    <row r="173" spans="1:11">
      <c r="A173" s="140">
        <v>951759</v>
      </c>
      <c r="B173" t="s">
        <v>99</v>
      </c>
      <c r="C173" t="s">
        <v>2007</v>
      </c>
      <c r="D173">
        <v>0</v>
      </c>
      <c r="E173">
        <v>0</v>
      </c>
      <c r="F173">
        <v>0</v>
      </c>
      <c r="G173">
        <v>0</v>
      </c>
      <c r="H173">
        <v>0</v>
      </c>
      <c r="I173">
        <v>0</v>
      </c>
      <c r="J173">
        <v>0</v>
      </c>
      <c r="K173">
        <v>0</v>
      </c>
    </row>
    <row r="174" spans="1:11">
      <c r="A174" s="140">
        <v>932107</v>
      </c>
      <c r="B174" t="s">
        <v>99</v>
      </c>
      <c r="C174" t="s">
        <v>2008</v>
      </c>
      <c r="D174">
        <v>0</v>
      </c>
      <c r="E174">
        <v>0</v>
      </c>
      <c r="F174">
        <v>0</v>
      </c>
      <c r="G174">
        <v>0</v>
      </c>
      <c r="H174">
        <v>0</v>
      </c>
      <c r="I174">
        <v>0</v>
      </c>
      <c r="J174">
        <v>0</v>
      </c>
      <c r="K174">
        <v>0</v>
      </c>
    </row>
    <row r="175" spans="1:11">
      <c r="A175" s="140">
        <v>932215</v>
      </c>
      <c r="B175" t="s">
        <v>565</v>
      </c>
      <c r="C175" t="s">
        <v>2009</v>
      </c>
      <c r="D175">
        <v>4693</v>
      </c>
      <c r="E175">
        <v>4590</v>
      </c>
      <c r="F175">
        <v>4584</v>
      </c>
      <c r="G175">
        <v>6</v>
      </c>
      <c r="H175">
        <v>12</v>
      </c>
      <c r="I175">
        <v>0</v>
      </c>
      <c r="J175">
        <v>95</v>
      </c>
      <c r="K175">
        <v>0</v>
      </c>
    </row>
    <row r="176" spans="1:11">
      <c r="A176" s="140">
        <v>932126</v>
      </c>
      <c r="B176" t="s">
        <v>156</v>
      </c>
      <c r="C176" t="s">
        <v>1873</v>
      </c>
      <c r="D176">
        <v>1401</v>
      </c>
      <c r="E176">
        <v>1209</v>
      </c>
      <c r="F176">
        <v>769</v>
      </c>
      <c r="G176">
        <v>440</v>
      </c>
      <c r="H176">
        <v>453</v>
      </c>
      <c r="I176">
        <v>0</v>
      </c>
      <c r="J176">
        <v>349</v>
      </c>
      <c r="K176">
        <v>2000</v>
      </c>
    </row>
    <row r="177" spans="1:11">
      <c r="A177" s="140">
        <v>943879</v>
      </c>
      <c r="B177" t="s">
        <v>2</v>
      </c>
      <c r="C177" t="s">
        <v>2010</v>
      </c>
      <c r="D177">
        <v>225</v>
      </c>
      <c r="E177">
        <v>107</v>
      </c>
      <c r="F177">
        <v>90</v>
      </c>
      <c r="G177">
        <v>17</v>
      </c>
      <c r="H177">
        <v>18</v>
      </c>
      <c r="I177">
        <v>0</v>
      </c>
      <c r="J177">
        <v>185</v>
      </c>
      <c r="K177">
        <v>0</v>
      </c>
    </row>
    <row r="178" spans="1:11">
      <c r="A178" s="140">
        <v>931791</v>
      </c>
      <c r="B178" t="s">
        <v>2</v>
      </c>
      <c r="C178" t="s">
        <v>2011</v>
      </c>
      <c r="D178">
        <v>0</v>
      </c>
      <c r="E178">
        <v>0</v>
      </c>
      <c r="F178">
        <v>0</v>
      </c>
      <c r="G178">
        <v>0</v>
      </c>
      <c r="H178">
        <v>0</v>
      </c>
      <c r="I178">
        <v>0</v>
      </c>
      <c r="J178">
        <v>0</v>
      </c>
      <c r="K178">
        <v>0</v>
      </c>
    </row>
    <row r="179" spans="1:11">
      <c r="A179" s="140">
        <v>943881</v>
      </c>
      <c r="B179" t="s">
        <v>2</v>
      </c>
      <c r="C179" t="s">
        <v>2012</v>
      </c>
      <c r="D179">
        <v>194</v>
      </c>
      <c r="E179">
        <v>86</v>
      </c>
      <c r="F179">
        <v>71</v>
      </c>
      <c r="G179">
        <v>15</v>
      </c>
      <c r="H179">
        <v>15</v>
      </c>
      <c r="I179">
        <v>0</v>
      </c>
      <c r="J179">
        <v>81</v>
      </c>
      <c r="K179">
        <v>0</v>
      </c>
    </row>
    <row r="180" spans="1:11">
      <c r="A180" s="140">
        <v>958022</v>
      </c>
      <c r="C180" t="s">
        <v>2013</v>
      </c>
      <c r="D180">
        <v>0</v>
      </c>
      <c r="E180">
        <v>0</v>
      </c>
      <c r="F180">
        <v>0</v>
      </c>
      <c r="G180">
        <v>0</v>
      </c>
      <c r="H180">
        <v>0</v>
      </c>
      <c r="I180">
        <v>0</v>
      </c>
      <c r="J180">
        <v>0</v>
      </c>
      <c r="K180">
        <v>0</v>
      </c>
    </row>
    <row r="181" spans="1:11">
      <c r="A181" s="140">
        <v>943880</v>
      </c>
      <c r="B181" t="s">
        <v>2</v>
      </c>
      <c r="C181" t="s">
        <v>2014</v>
      </c>
      <c r="D181">
        <v>329</v>
      </c>
      <c r="E181">
        <v>212</v>
      </c>
      <c r="F181">
        <v>185</v>
      </c>
      <c r="G181">
        <v>27</v>
      </c>
      <c r="H181">
        <v>28</v>
      </c>
      <c r="I181">
        <v>0</v>
      </c>
      <c r="J181">
        <v>47</v>
      </c>
      <c r="K181">
        <v>0</v>
      </c>
    </row>
    <row r="182" spans="1:11">
      <c r="A182" s="140">
        <v>958023</v>
      </c>
      <c r="C182" t="s">
        <v>2015</v>
      </c>
      <c r="D182">
        <v>0</v>
      </c>
      <c r="E182">
        <v>0</v>
      </c>
      <c r="F182">
        <v>0</v>
      </c>
      <c r="G182">
        <v>0</v>
      </c>
      <c r="H182">
        <v>0</v>
      </c>
      <c r="I182">
        <v>0</v>
      </c>
      <c r="J182">
        <v>0</v>
      </c>
      <c r="K182">
        <v>0</v>
      </c>
    </row>
    <row r="183" spans="1:11">
      <c r="A183" s="140">
        <v>949206</v>
      </c>
      <c r="B183" t="s">
        <v>1072</v>
      </c>
      <c r="C183" t="s">
        <v>2016</v>
      </c>
      <c r="D183">
        <v>293</v>
      </c>
      <c r="E183">
        <v>192</v>
      </c>
      <c r="F183">
        <v>75</v>
      </c>
      <c r="G183">
        <v>117</v>
      </c>
      <c r="H183">
        <v>118</v>
      </c>
      <c r="I183">
        <v>0</v>
      </c>
      <c r="J183">
        <v>681</v>
      </c>
      <c r="K183">
        <v>0</v>
      </c>
    </row>
    <row r="184" spans="1:11">
      <c r="A184" s="140">
        <v>932175</v>
      </c>
      <c r="B184" t="s">
        <v>167</v>
      </c>
      <c r="C184" t="s">
        <v>2017</v>
      </c>
      <c r="D184">
        <v>8</v>
      </c>
      <c r="E184">
        <v>1</v>
      </c>
      <c r="F184">
        <v>0</v>
      </c>
      <c r="G184">
        <v>1</v>
      </c>
      <c r="H184">
        <v>1</v>
      </c>
      <c r="I184">
        <v>0</v>
      </c>
      <c r="J184">
        <v>21</v>
      </c>
      <c r="K184">
        <v>0</v>
      </c>
    </row>
    <row r="185" spans="1:11">
      <c r="A185" s="140">
        <v>957165</v>
      </c>
      <c r="B185" t="s">
        <v>167</v>
      </c>
      <c r="C185" t="s">
        <v>2017</v>
      </c>
      <c r="D185">
        <v>0</v>
      </c>
      <c r="E185">
        <v>0</v>
      </c>
      <c r="F185">
        <v>0</v>
      </c>
      <c r="G185">
        <v>0</v>
      </c>
      <c r="H185">
        <v>0</v>
      </c>
      <c r="I185">
        <v>0</v>
      </c>
      <c r="J185">
        <v>1</v>
      </c>
      <c r="K185">
        <v>0</v>
      </c>
    </row>
    <row r="186" spans="1:11">
      <c r="A186" s="140">
        <v>958052</v>
      </c>
      <c r="B186" t="s">
        <v>678</v>
      </c>
      <c r="C186" t="s">
        <v>2018</v>
      </c>
      <c r="D186">
        <v>107</v>
      </c>
      <c r="E186">
        <v>1</v>
      </c>
      <c r="F186">
        <v>0</v>
      </c>
      <c r="G186">
        <v>1</v>
      </c>
      <c r="H186">
        <v>3</v>
      </c>
      <c r="I186">
        <v>0</v>
      </c>
      <c r="J186">
        <v>78</v>
      </c>
      <c r="K186">
        <v>0</v>
      </c>
    </row>
    <row r="187" spans="1:11">
      <c r="A187" s="140">
        <v>958050</v>
      </c>
      <c r="B187" t="s">
        <v>678</v>
      </c>
      <c r="C187" t="s">
        <v>2019</v>
      </c>
      <c r="D187">
        <v>108</v>
      </c>
      <c r="E187">
        <v>8</v>
      </c>
      <c r="F187">
        <v>0</v>
      </c>
      <c r="G187">
        <v>8</v>
      </c>
      <c r="H187">
        <v>9</v>
      </c>
      <c r="I187">
        <v>0</v>
      </c>
      <c r="J187">
        <v>91</v>
      </c>
      <c r="K187">
        <v>0</v>
      </c>
    </row>
    <row r="188" spans="1:11">
      <c r="A188" s="140">
        <v>932169</v>
      </c>
      <c r="B188" t="s">
        <v>855</v>
      </c>
      <c r="C188" t="s">
        <v>2020</v>
      </c>
      <c r="D188">
        <v>179</v>
      </c>
      <c r="E188">
        <v>91</v>
      </c>
      <c r="F188">
        <v>42</v>
      </c>
      <c r="G188">
        <v>49</v>
      </c>
      <c r="H188">
        <v>67</v>
      </c>
      <c r="I188">
        <v>0</v>
      </c>
      <c r="J188">
        <v>120</v>
      </c>
      <c r="K188">
        <v>0</v>
      </c>
    </row>
    <row r="189" spans="1:11">
      <c r="A189" s="140">
        <v>945209</v>
      </c>
      <c r="B189" t="s">
        <v>741</v>
      </c>
      <c r="C189" t="s">
        <v>2021</v>
      </c>
      <c r="D189">
        <v>249</v>
      </c>
      <c r="E189">
        <v>169</v>
      </c>
      <c r="F189">
        <v>155</v>
      </c>
      <c r="G189">
        <v>14</v>
      </c>
      <c r="H189">
        <v>14</v>
      </c>
      <c r="I189">
        <v>0</v>
      </c>
      <c r="J189">
        <v>30</v>
      </c>
      <c r="K189">
        <v>0</v>
      </c>
    </row>
    <row r="190" spans="1:11">
      <c r="A190" s="140">
        <v>931841</v>
      </c>
      <c r="B190" t="s">
        <v>1183</v>
      </c>
      <c r="C190" t="s">
        <v>2022</v>
      </c>
      <c r="D190">
        <v>1</v>
      </c>
      <c r="E190">
        <v>0</v>
      </c>
      <c r="F190">
        <v>0</v>
      </c>
      <c r="G190">
        <v>0</v>
      </c>
      <c r="H190">
        <v>0</v>
      </c>
      <c r="I190">
        <v>0</v>
      </c>
      <c r="J190">
        <v>2</v>
      </c>
      <c r="K190">
        <v>0</v>
      </c>
    </row>
    <row r="191" spans="1:11">
      <c r="A191" s="140">
        <v>943902</v>
      </c>
      <c r="B191" t="s">
        <v>1183</v>
      </c>
      <c r="C191" t="s">
        <v>2023</v>
      </c>
      <c r="D191">
        <v>646</v>
      </c>
      <c r="E191">
        <v>535</v>
      </c>
      <c r="F191">
        <v>231</v>
      </c>
      <c r="G191">
        <v>304</v>
      </c>
      <c r="H191">
        <v>304</v>
      </c>
      <c r="I191">
        <v>0</v>
      </c>
      <c r="J191">
        <v>298</v>
      </c>
      <c r="K191">
        <v>408</v>
      </c>
    </row>
    <row r="192" spans="1:11">
      <c r="A192" s="140">
        <v>935844</v>
      </c>
      <c r="B192" t="s">
        <v>1116</v>
      </c>
      <c r="C192" t="s">
        <v>2024</v>
      </c>
      <c r="D192">
        <v>0</v>
      </c>
      <c r="E192">
        <v>0</v>
      </c>
      <c r="F192">
        <v>0</v>
      </c>
      <c r="G192">
        <v>0</v>
      </c>
      <c r="H192">
        <v>0</v>
      </c>
      <c r="I192">
        <v>0</v>
      </c>
      <c r="J192">
        <v>0</v>
      </c>
      <c r="K192">
        <v>335</v>
      </c>
    </row>
    <row r="193" spans="1:11">
      <c r="A193" s="140">
        <v>941922</v>
      </c>
      <c r="B193" t="s">
        <v>1116</v>
      </c>
      <c r="C193" t="s">
        <v>2026</v>
      </c>
      <c r="D193">
        <v>0</v>
      </c>
      <c r="E193">
        <v>0</v>
      </c>
      <c r="F193">
        <v>0</v>
      </c>
      <c r="G193">
        <v>0</v>
      </c>
      <c r="H193">
        <v>0</v>
      </c>
      <c r="I193">
        <v>0</v>
      </c>
      <c r="J193">
        <v>0</v>
      </c>
      <c r="K193">
        <v>67</v>
      </c>
    </row>
    <row r="194" spans="1:11">
      <c r="A194" s="140">
        <v>935716</v>
      </c>
      <c r="B194" t="s">
        <v>1627</v>
      </c>
      <c r="C194" t="s">
        <v>2027</v>
      </c>
      <c r="D194">
        <v>41</v>
      </c>
      <c r="E194">
        <v>30</v>
      </c>
      <c r="F194">
        <v>0</v>
      </c>
      <c r="G194">
        <v>30</v>
      </c>
      <c r="H194">
        <v>30</v>
      </c>
      <c r="I194">
        <v>0</v>
      </c>
      <c r="J194">
        <v>196</v>
      </c>
      <c r="K194">
        <v>1002</v>
      </c>
    </row>
    <row r="195" spans="1:11">
      <c r="A195" s="140">
        <v>932217</v>
      </c>
      <c r="B195" t="s">
        <v>773</v>
      </c>
      <c r="C195" t="s">
        <v>2028</v>
      </c>
      <c r="D195">
        <v>364</v>
      </c>
      <c r="E195">
        <v>335</v>
      </c>
      <c r="F195">
        <v>214</v>
      </c>
      <c r="G195">
        <v>121</v>
      </c>
      <c r="H195">
        <v>130</v>
      </c>
      <c r="I195">
        <v>0</v>
      </c>
      <c r="J195">
        <v>185</v>
      </c>
      <c r="K195">
        <v>0</v>
      </c>
    </row>
    <row r="196" spans="1:11">
      <c r="A196" s="140">
        <v>935717</v>
      </c>
      <c r="B196" t="s">
        <v>1677</v>
      </c>
      <c r="C196" t="s">
        <v>2029</v>
      </c>
      <c r="D196">
        <v>96</v>
      </c>
      <c r="E196">
        <v>17</v>
      </c>
      <c r="F196">
        <v>14</v>
      </c>
      <c r="G196">
        <v>3</v>
      </c>
      <c r="H196">
        <v>4</v>
      </c>
      <c r="I196">
        <v>0</v>
      </c>
      <c r="J196">
        <v>19</v>
      </c>
      <c r="K196">
        <v>204</v>
      </c>
    </row>
    <row r="197" spans="1:11">
      <c r="A197" s="140">
        <v>947006</v>
      </c>
      <c r="B197" t="s">
        <v>32</v>
      </c>
      <c r="C197" t="s">
        <v>2030</v>
      </c>
      <c r="D197">
        <v>0</v>
      </c>
      <c r="E197">
        <v>0</v>
      </c>
      <c r="F197">
        <v>0</v>
      </c>
      <c r="G197">
        <v>0</v>
      </c>
      <c r="H197">
        <v>0</v>
      </c>
      <c r="I197">
        <v>0</v>
      </c>
      <c r="J197">
        <v>2</v>
      </c>
      <c r="K197">
        <v>0</v>
      </c>
    </row>
    <row r="198" spans="1:11">
      <c r="A198" s="140">
        <v>932171</v>
      </c>
      <c r="B198" t="s">
        <v>529</v>
      </c>
      <c r="C198" t="s">
        <v>2031</v>
      </c>
      <c r="D198">
        <v>0</v>
      </c>
      <c r="E198">
        <v>0</v>
      </c>
      <c r="F198">
        <v>0</v>
      </c>
      <c r="G198">
        <v>0</v>
      </c>
      <c r="H198">
        <v>0</v>
      </c>
      <c r="I198">
        <v>0</v>
      </c>
      <c r="J198">
        <v>0</v>
      </c>
      <c r="K198">
        <v>0</v>
      </c>
    </row>
    <row r="199" spans="1:11">
      <c r="A199" s="140">
        <v>950503</v>
      </c>
      <c r="B199" t="s">
        <v>1310</v>
      </c>
      <c r="C199" t="s">
        <v>2032</v>
      </c>
      <c r="D199">
        <v>12</v>
      </c>
      <c r="E199">
        <v>12</v>
      </c>
      <c r="F199">
        <v>12</v>
      </c>
      <c r="G199">
        <v>0</v>
      </c>
      <c r="H199">
        <v>0</v>
      </c>
      <c r="I199">
        <v>0</v>
      </c>
      <c r="J199">
        <v>0</v>
      </c>
      <c r="K199">
        <v>0</v>
      </c>
    </row>
    <row r="200" spans="1:11">
      <c r="A200" s="140">
        <v>950501</v>
      </c>
      <c r="B200" t="s">
        <v>1310</v>
      </c>
      <c r="C200" t="s">
        <v>2033</v>
      </c>
      <c r="D200">
        <v>60</v>
      </c>
      <c r="E200">
        <v>51</v>
      </c>
      <c r="F200">
        <v>40</v>
      </c>
      <c r="G200">
        <v>11</v>
      </c>
      <c r="H200">
        <v>13</v>
      </c>
      <c r="I200">
        <v>0</v>
      </c>
      <c r="J200">
        <v>19</v>
      </c>
      <c r="K200">
        <v>0</v>
      </c>
    </row>
    <row r="201" spans="1:11">
      <c r="A201" s="140">
        <v>947007</v>
      </c>
      <c r="B201" t="s">
        <v>658</v>
      </c>
      <c r="C201" t="s">
        <v>2034</v>
      </c>
      <c r="D201">
        <v>0</v>
      </c>
      <c r="E201">
        <v>0</v>
      </c>
      <c r="F201">
        <v>0</v>
      </c>
      <c r="G201">
        <v>0</v>
      </c>
      <c r="H201">
        <v>0</v>
      </c>
      <c r="I201">
        <v>0</v>
      </c>
      <c r="J201">
        <v>0</v>
      </c>
      <c r="K201">
        <v>0</v>
      </c>
    </row>
    <row r="202" spans="1:11">
      <c r="A202" s="140">
        <v>960216</v>
      </c>
      <c r="C202" t="s">
        <v>2035</v>
      </c>
      <c r="D202">
        <v>0</v>
      </c>
      <c r="E202">
        <v>0</v>
      </c>
      <c r="F202">
        <v>0</v>
      </c>
      <c r="G202">
        <v>0</v>
      </c>
      <c r="H202">
        <v>0</v>
      </c>
      <c r="I202">
        <v>0</v>
      </c>
      <c r="J202">
        <v>0</v>
      </c>
      <c r="K202">
        <v>0</v>
      </c>
    </row>
    <row r="203" spans="1:11">
      <c r="A203" s="140">
        <v>955133</v>
      </c>
      <c r="B203" t="s">
        <v>32</v>
      </c>
      <c r="C203" t="s">
        <v>2036</v>
      </c>
      <c r="D203">
        <v>0</v>
      </c>
      <c r="E203">
        <v>0</v>
      </c>
      <c r="F203">
        <v>0</v>
      </c>
      <c r="G203">
        <v>0</v>
      </c>
      <c r="H203">
        <v>0</v>
      </c>
      <c r="I203">
        <v>0</v>
      </c>
      <c r="J203">
        <v>1</v>
      </c>
      <c r="K203">
        <v>0</v>
      </c>
    </row>
    <row r="204" spans="1:11">
      <c r="A204" s="140">
        <v>955134</v>
      </c>
      <c r="B204" t="s">
        <v>32</v>
      </c>
      <c r="C204" t="s">
        <v>2037</v>
      </c>
      <c r="D204">
        <v>0</v>
      </c>
      <c r="E204">
        <v>0</v>
      </c>
      <c r="F204">
        <v>0</v>
      </c>
      <c r="G204">
        <v>0</v>
      </c>
      <c r="H204">
        <v>0</v>
      </c>
      <c r="I204">
        <v>0</v>
      </c>
      <c r="J204">
        <v>1</v>
      </c>
      <c r="K204">
        <v>0</v>
      </c>
    </row>
    <row r="205" spans="1:11">
      <c r="A205" s="140">
        <v>931851</v>
      </c>
      <c r="B205" t="s">
        <v>1637</v>
      </c>
      <c r="C205" t="s">
        <v>2038</v>
      </c>
      <c r="D205">
        <v>306</v>
      </c>
      <c r="E205">
        <v>209</v>
      </c>
      <c r="F205">
        <v>200</v>
      </c>
      <c r="G205">
        <v>9</v>
      </c>
      <c r="H205">
        <v>9</v>
      </c>
      <c r="I205">
        <v>0</v>
      </c>
      <c r="J205">
        <v>75</v>
      </c>
      <c r="K205">
        <v>0</v>
      </c>
    </row>
    <row r="206" spans="1:11">
      <c r="A206" s="140">
        <v>931889</v>
      </c>
      <c r="B206" t="s">
        <v>678</v>
      </c>
      <c r="C206" t="s">
        <v>2039</v>
      </c>
      <c r="D206">
        <v>0</v>
      </c>
      <c r="E206">
        <v>0</v>
      </c>
      <c r="F206">
        <v>0</v>
      </c>
      <c r="G206">
        <v>0</v>
      </c>
      <c r="H206">
        <v>0</v>
      </c>
      <c r="I206">
        <v>0</v>
      </c>
      <c r="J206">
        <v>11</v>
      </c>
      <c r="K206">
        <v>0</v>
      </c>
    </row>
    <row r="207" spans="1:11">
      <c r="A207" s="140">
        <v>932165</v>
      </c>
      <c r="B207" t="s">
        <v>1559</v>
      </c>
      <c r="C207" t="s">
        <v>2040</v>
      </c>
      <c r="D207">
        <v>88</v>
      </c>
      <c r="E207">
        <v>83</v>
      </c>
      <c r="F207">
        <v>0</v>
      </c>
      <c r="G207">
        <v>83</v>
      </c>
      <c r="H207">
        <v>83</v>
      </c>
      <c r="I207">
        <v>0</v>
      </c>
      <c r="J207">
        <v>59</v>
      </c>
      <c r="K207">
        <v>0</v>
      </c>
    </row>
    <row r="208" spans="1:11">
      <c r="A208" s="140">
        <v>932166</v>
      </c>
      <c r="B208" t="s">
        <v>1559</v>
      </c>
      <c r="C208" t="s">
        <v>2041</v>
      </c>
      <c r="D208">
        <v>472</v>
      </c>
      <c r="E208">
        <v>382</v>
      </c>
      <c r="F208">
        <v>365</v>
      </c>
      <c r="G208">
        <v>17</v>
      </c>
      <c r="H208">
        <v>18</v>
      </c>
      <c r="I208">
        <v>0</v>
      </c>
      <c r="J208">
        <v>47</v>
      </c>
      <c r="K208">
        <v>0</v>
      </c>
    </row>
    <row r="209" spans="1:11">
      <c r="A209" s="140">
        <v>932158</v>
      </c>
      <c r="B209" t="s">
        <v>1558</v>
      </c>
      <c r="C209" t="s">
        <v>2042</v>
      </c>
      <c r="D209">
        <v>181</v>
      </c>
      <c r="E209">
        <v>102</v>
      </c>
      <c r="F209">
        <v>97</v>
      </c>
      <c r="G209">
        <v>5</v>
      </c>
      <c r="H209">
        <v>9</v>
      </c>
      <c r="I209">
        <v>0</v>
      </c>
      <c r="J209">
        <v>50</v>
      </c>
      <c r="K209">
        <v>1000</v>
      </c>
    </row>
    <row r="210" spans="1:11">
      <c r="A210" s="140">
        <v>932160</v>
      </c>
      <c r="B210" t="s">
        <v>1561</v>
      </c>
      <c r="C210" t="s">
        <v>2043</v>
      </c>
      <c r="D210">
        <v>410</v>
      </c>
      <c r="E210">
        <v>402</v>
      </c>
      <c r="F210">
        <v>0</v>
      </c>
      <c r="G210">
        <v>402</v>
      </c>
      <c r="H210">
        <v>402</v>
      </c>
      <c r="I210">
        <v>0</v>
      </c>
      <c r="J210">
        <v>175</v>
      </c>
      <c r="K210">
        <v>504</v>
      </c>
    </row>
    <row r="211" spans="1:11">
      <c r="A211" s="140">
        <v>932157</v>
      </c>
      <c r="B211" t="s">
        <v>1558</v>
      </c>
      <c r="C211" t="s">
        <v>2044</v>
      </c>
      <c r="D211">
        <v>194</v>
      </c>
      <c r="E211">
        <v>96</v>
      </c>
      <c r="F211">
        <v>92</v>
      </c>
      <c r="G211">
        <v>4</v>
      </c>
      <c r="H211">
        <v>6</v>
      </c>
      <c r="I211">
        <v>0</v>
      </c>
      <c r="J211">
        <v>75</v>
      </c>
      <c r="K211">
        <v>0</v>
      </c>
    </row>
    <row r="212" spans="1:11">
      <c r="A212" s="140">
        <v>932247</v>
      </c>
      <c r="B212" t="s">
        <v>1560</v>
      </c>
      <c r="C212" t="s">
        <v>2045</v>
      </c>
      <c r="D212">
        <v>69</v>
      </c>
      <c r="E212">
        <v>66</v>
      </c>
      <c r="F212">
        <v>0</v>
      </c>
      <c r="G212">
        <v>66</v>
      </c>
      <c r="H212">
        <v>66</v>
      </c>
      <c r="I212">
        <v>0</v>
      </c>
      <c r="J212">
        <v>129</v>
      </c>
      <c r="K212">
        <v>1352</v>
      </c>
    </row>
    <row r="213" spans="1:11">
      <c r="A213" s="140">
        <v>931821</v>
      </c>
      <c r="B213" t="s">
        <v>554</v>
      </c>
      <c r="C213" t="s">
        <v>2046</v>
      </c>
      <c r="D213">
        <v>3773</v>
      </c>
      <c r="E213">
        <v>3634</v>
      </c>
      <c r="F213">
        <v>3568</v>
      </c>
      <c r="G213">
        <v>66</v>
      </c>
      <c r="H213">
        <v>70</v>
      </c>
      <c r="I213">
        <v>0</v>
      </c>
      <c r="J213">
        <v>253</v>
      </c>
      <c r="K213">
        <v>0</v>
      </c>
    </row>
    <row r="214" spans="1:11">
      <c r="A214" s="140">
        <v>931956</v>
      </c>
      <c r="B214" t="s">
        <v>5</v>
      </c>
      <c r="C214" t="s">
        <v>2047</v>
      </c>
      <c r="D214">
        <v>368</v>
      </c>
      <c r="E214">
        <v>274</v>
      </c>
      <c r="F214">
        <v>146</v>
      </c>
      <c r="G214">
        <v>128</v>
      </c>
      <c r="H214">
        <v>130</v>
      </c>
      <c r="I214">
        <v>0</v>
      </c>
      <c r="J214">
        <v>147</v>
      </c>
      <c r="K214">
        <v>360</v>
      </c>
    </row>
    <row r="215" spans="1:11">
      <c r="A215" s="140">
        <v>931928</v>
      </c>
      <c r="B215" t="s">
        <v>1598</v>
      </c>
      <c r="C215" t="s">
        <v>2048</v>
      </c>
      <c r="D215">
        <v>230</v>
      </c>
      <c r="E215">
        <v>160</v>
      </c>
      <c r="F215">
        <v>96</v>
      </c>
      <c r="G215">
        <v>64</v>
      </c>
      <c r="H215">
        <v>64</v>
      </c>
      <c r="I215">
        <v>0</v>
      </c>
      <c r="J215">
        <v>55</v>
      </c>
      <c r="K215">
        <v>144</v>
      </c>
    </row>
    <row r="216" spans="1:11">
      <c r="A216" s="140">
        <v>931886</v>
      </c>
      <c r="B216" t="s">
        <v>1191</v>
      </c>
      <c r="C216" t="s">
        <v>2049</v>
      </c>
      <c r="D216">
        <v>288</v>
      </c>
      <c r="E216">
        <v>181</v>
      </c>
      <c r="F216">
        <v>130</v>
      </c>
      <c r="G216">
        <v>51</v>
      </c>
      <c r="H216">
        <v>55</v>
      </c>
      <c r="I216">
        <v>0</v>
      </c>
      <c r="J216">
        <v>399</v>
      </c>
      <c r="K216">
        <v>300</v>
      </c>
    </row>
    <row r="217" spans="1:11">
      <c r="A217" s="140">
        <v>932116</v>
      </c>
      <c r="B217" t="s">
        <v>640</v>
      </c>
      <c r="C217" t="s">
        <v>2050</v>
      </c>
      <c r="D217">
        <v>114</v>
      </c>
      <c r="E217">
        <v>41</v>
      </c>
      <c r="F217">
        <v>6</v>
      </c>
      <c r="G217">
        <v>35</v>
      </c>
      <c r="H217">
        <v>43</v>
      </c>
      <c r="I217">
        <v>0</v>
      </c>
      <c r="J217">
        <v>174</v>
      </c>
      <c r="K217">
        <v>0</v>
      </c>
    </row>
    <row r="218" spans="1:11">
      <c r="A218" s="140">
        <v>932023</v>
      </c>
      <c r="B218" t="s">
        <v>853</v>
      </c>
      <c r="C218" t="s">
        <v>2051</v>
      </c>
      <c r="D218">
        <v>0</v>
      </c>
      <c r="E218">
        <v>0</v>
      </c>
      <c r="F218">
        <v>0</v>
      </c>
      <c r="G218">
        <v>0</v>
      </c>
      <c r="H218">
        <v>0</v>
      </c>
      <c r="I218">
        <v>0</v>
      </c>
      <c r="J218">
        <v>0</v>
      </c>
      <c r="K218">
        <v>0</v>
      </c>
    </row>
    <row r="219" spans="1:11">
      <c r="A219" s="140">
        <v>932025</v>
      </c>
      <c r="B219" t="s">
        <v>153</v>
      </c>
      <c r="C219" t="s">
        <v>2052</v>
      </c>
      <c r="D219">
        <v>0</v>
      </c>
      <c r="E219">
        <v>0</v>
      </c>
      <c r="F219">
        <v>0</v>
      </c>
      <c r="G219">
        <v>0</v>
      </c>
      <c r="H219">
        <v>0</v>
      </c>
      <c r="I219">
        <v>0</v>
      </c>
      <c r="J219">
        <v>0</v>
      </c>
      <c r="K219">
        <v>0</v>
      </c>
    </row>
    <row r="220" spans="1:11">
      <c r="A220" s="140">
        <v>932022</v>
      </c>
      <c r="B220" t="s">
        <v>155</v>
      </c>
      <c r="C220" t="s">
        <v>2053</v>
      </c>
      <c r="D220">
        <v>0</v>
      </c>
      <c r="E220">
        <v>0</v>
      </c>
      <c r="F220">
        <v>0</v>
      </c>
      <c r="G220">
        <v>0</v>
      </c>
      <c r="H220">
        <v>0</v>
      </c>
      <c r="I220">
        <v>0</v>
      </c>
      <c r="J220">
        <v>0</v>
      </c>
      <c r="K220">
        <v>0</v>
      </c>
    </row>
    <row r="221" spans="1:11">
      <c r="A221" s="140">
        <v>947030</v>
      </c>
      <c r="B221" t="s">
        <v>28</v>
      </c>
      <c r="C221" t="s">
        <v>2054</v>
      </c>
      <c r="D221">
        <v>0</v>
      </c>
      <c r="E221">
        <v>0</v>
      </c>
      <c r="F221">
        <v>0</v>
      </c>
      <c r="G221">
        <v>0</v>
      </c>
      <c r="H221">
        <v>0</v>
      </c>
      <c r="I221">
        <v>0</v>
      </c>
      <c r="J221">
        <v>0</v>
      </c>
      <c r="K221">
        <v>0</v>
      </c>
    </row>
    <row r="222" spans="1:11">
      <c r="A222" s="140">
        <v>945949</v>
      </c>
      <c r="B222" t="s">
        <v>640</v>
      </c>
      <c r="C222" t="s">
        <v>2055</v>
      </c>
      <c r="D222">
        <v>145</v>
      </c>
      <c r="E222">
        <v>110</v>
      </c>
      <c r="F222">
        <v>97</v>
      </c>
      <c r="G222">
        <v>13</v>
      </c>
      <c r="H222">
        <v>16</v>
      </c>
      <c r="I222">
        <v>0</v>
      </c>
      <c r="J222">
        <v>125</v>
      </c>
      <c r="K222">
        <v>0</v>
      </c>
    </row>
    <row r="223" spans="1:11">
      <c r="A223" s="140">
        <v>931805</v>
      </c>
      <c r="B223" t="s">
        <v>676</v>
      </c>
      <c r="C223" t="s">
        <v>2056</v>
      </c>
      <c r="D223">
        <v>6</v>
      </c>
      <c r="E223">
        <v>6</v>
      </c>
      <c r="F223">
        <v>0</v>
      </c>
      <c r="G223">
        <v>6</v>
      </c>
      <c r="H223">
        <v>6</v>
      </c>
      <c r="I223">
        <v>0</v>
      </c>
      <c r="J223">
        <v>3389</v>
      </c>
      <c r="K223">
        <v>0</v>
      </c>
    </row>
    <row r="224" spans="1:11">
      <c r="A224" s="140">
        <v>941739</v>
      </c>
      <c r="B224" t="s">
        <v>676</v>
      </c>
      <c r="C224" t="s">
        <v>2057</v>
      </c>
      <c r="D224">
        <v>2252</v>
      </c>
      <c r="E224">
        <v>2137</v>
      </c>
      <c r="F224">
        <v>0</v>
      </c>
      <c r="G224">
        <v>2137</v>
      </c>
      <c r="H224">
        <v>2141</v>
      </c>
      <c r="I224">
        <v>0</v>
      </c>
      <c r="J224">
        <v>1097</v>
      </c>
      <c r="K224">
        <v>0</v>
      </c>
    </row>
    <row r="225" spans="1:11">
      <c r="A225" s="140">
        <v>949652</v>
      </c>
      <c r="C225" t="s">
        <v>2058</v>
      </c>
      <c r="D225">
        <v>0</v>
      </c>
      <c r="E225">
        <v>0</v>
      </c>
      <c r="F225">
        <v>0</v>
      </c>
      <c r="G225">
        <v>0</v>
      </c>
      <c r="H225">
        <v>0</v>
      </c>
      <c r="I225">
        <v>0</v>
      </c>
      <c r="J225">
        <v>0</v>
      </c>
      <c r="K225">
        <v>0</v>
      </c>
    </row>
    <row r="226" spans="1:11">
      <c r="A226" s="140">
        <v>931878</v>
      </c>
      <c r="B226" t="s">
        <v>416</v>
      </c>
      <c r="C226" t="s">
        <v>2059</v>
      </c>
      <c r="D226">
        <v>1258</v>
      </c>
      <c r="E226">
        <v>1149</v>
      </c>
      <c r="F226">
        <v>1106</v>
      </c>
      <c r="G226">
        <v>43</v>
      </c>
      <c r="H226">
        <v>44</v>
      </c>
      <c r="I226">
        <v>0</v>
      </c>
      <c r="J226">
        <v>375</v>
      </c>
      <c r="K226">
        <v>2418</v>
      </c>
    </row>
    <row r="227" spans="1:11">
      <c r="A227" s="140">
        <v>958019</v>
      </c>
      <c r="B227" t="s">
        <v>42</v>
      </c>
      <c r="C227" t="s">
        <v>2060</v>
      </c>
      <c r="D227">
        <v>159</v>
      </c>
      <c r="E227">
        <v>128</v>
      </c>
      <c r="F227">
        <v>3</v>
      </c>
      <c r="G227">
        <v>125</v>
      </c>
      <c r="H227">
        <v>128</v>
      </c>
      <c r="I227">
        <v>0</v>
      </c>
      <c r="J227">
        <v>56</v>
      </c>
      <c r="K227">
        <v>0</v>
      </c>
    </row>
    <row r="228" spans="1:11">
      <c r="A228" s="140">
        <v>932167</v>
      </c>
      <c r="B228" t="s">
        <v>203</v>
      </c>
      <c r="C228" t="s">
        <v>2061</v>
      </c>
      <c r="D228">
        <v>1193</v>
      </c>
      <c r="E228">
        <v>1074</v>
      </c>
      <c r="F228">
        <v>983</v>
      </c>
      <c r="G228">
        <v>91</v>
      </c>
      <c r="H228">
        <v>91</v>
      </c>
      <c r="I228">
        <v>0</v>
      </c>
      <c r="J228">
        <v>169</v>
      </c>
      <c r="K228">
        <v>1500</v>
      </c>
    </row>
    <row r="229" spans="1:11">
      <c r="A229" s="140">
        <v>968218</v>
      </c>
      <c r="C229" t="s">
        <v>2062</v>
      </c>
      <c r="D229">
        <v>0</v>
      </c>
      <c r="E229">
        <v>0</v>
      </c>
      <c r="F229">
        <v>0</v>
      </c>
      <c r="G229">
        <v>0</v>
      </c>
      <c r="H229">
        <v>0</v>
      </c>
      <c r="I229">
        <v>0</v>
      </c>
      <c r="J229">
        <v>0</v>
      </c>
      <c r="K229">
        <v>0</v>
      </c>
    </row>
    <row r="230" spans="1:11">
      <c r="A230" s="140">
        <v>947567</v>
      </c>
      <c r="B230" t="s">
        <v>203</v>
      </c>
      <c r="C230" t="s">
        <v>2063</v>
      </c>
      <c r="D230">
        <v>644</v>
      </c>
      <c r="E230">
        <v>559</v>
      </c>
      <c r="F230">
        <v>558</v>
      </c>
      <c r="G230">
        <v>1</v>
      </c>
      <c r="H230">
        <v>1</v>
      </c>
      <c r="I230">
        <v>0</v>
      </c>
      <c r="J230">
        <v>125</v>
      </c>
      <c r="K230">
        <v>0</v>
      </c>
    </row>
    <row r="231" spans="1:11">
      <c r="A231" s="140">
        <v>932114</v>
      </c>
      <c r="B231" t="s">
        <v>625</v>
      </c>
      <c r="C231" t="s">
        <v>2064</v>
      </c>
      <c r="D231">
        <v>867</v>
      </c>
      <c r="E231">
        <v>744</v>
      </c>
      <c r="F231">
        <v>312</v>
      </c>
      <c r="G231">
        <v>432</v>
      </c>
      <c r="H231">
        <v>436</v>
      </c>
      <c r="I231">
        <v>0</v>
      </c>
      <c r="J231">
        <v>616</v>
      </c>
      <c r="K231">
        <v>0</v>
      </c>
    </row>
    <row r="232" spans="1:11">
      <c r="A232" s="140">
        <v>932168</v>
      </c>
      <c r="B232" t="s">
        <v>104</v>
      </c>
      <c r="C232" t="s">
        <v>2065</v>
      </c>
      <c r="D232">
        <v>795</v>
      </c>
      <c r="E232">
        <v>700</v>
      </c>
      <c r="F232">
        <v>634</v>
      </c>
      <c r="G232">
        <v>66</v>
      </c>
      <c r="H232">
        <v>68</v>
      </c>
      <c r="I232">
        <v>0</v>
      </c>
      <c r="J232">
        <v>75</v>
      </c>
      <c r="K232">
        <v>0</v>
      </c>
    </row>
    <row r="233" spans="1:11">
      <c r="A233" s="140">
        <v>932111</v>
      </c>
      <c r="B233" t="s">
        <v>795</v>
      </c>
      <c r="C233" t="s">
        <v>2066</v>
      </c>
      <c r="D233">
        <v>271</v>
      </c>
      <c r="E233">
        <v>165</v>
      </c>
      <c r="F233">
        <v>141</v>
      </c>
      <c r="G233">
        <v>24</v>
      </c>
      <c r="H233">
        <v>27</v>
      </c>
      <c r="I233">
        <v>0</v>
      </c>
      <c r="J233">
        <v>85</v>
      </c>
      <c r="K233">
        <v>0</v>
      </c>
    </row>
    <row r="234" spans="1:11">
      <c r="A234" s="140">
        <v>952128</v>
      </c>
      <c r="B234" t="s">
        <v>59</v>
      </c>
      <c r="C234" t="s">
        <v>2067</v>
      </c>
      <c r="D234">
        <v>0</v>
      </c>
      <c r="E234">
        <v>0</v>
      </c>
      <c r="F234">
        <v>0</v>
      </c>
      <c r="G234">
        <v>0</v>
      </c>
      <c r="H234">
        <v>0</v>
      </c>
      <c r="I234">
        <v>0</v>
      </c>
      <c r="J234">
        <v>0</v>
      </c>
      <c r="K234">
        <v>0</v>
      </c>
    </row>
    <row r="235" spans="1:11">
      <c r="A235" s="140">
        <v>941897</v>
      </c>
      <c r="B235" t="s">
        <v>795</v>
      </c>
      <c r="C235" t="s">
        <v>2068</v>
      </c>
      <c r="D235">
        <v>325</v>
      </c>
      <c r="E235">
        <v>234</v>
      </c>
      <c r="F235">
        <v>231</v>
      </c>
      <c r="G235">
        <v>3</v>
      </c>
      <c r="H235">
        <v>3</v>
      </c>
      <c r="I235">
        <v>0</v>
      </c>
      <c r="J235">
        <v>51</v>
      </c>
      <c r="K235">
        <v>0</v>
      </c>
    </row>
    <row r="236" spans="1:11">
      <c r="A236" s="140">
        <v>943593</v>
      </c>
      <c r="B236" t="s">
        <v>795</v>
      </c>
      <c r="C236" t="s">
        <v>2069</v>
      </c>
      <c r="D236">
        <v>204</v>
      </c>
      <c r="E236">
        <v>123</v>
      </c>
      <c r="F236">
        <v>105</v>
      </c>
      <c r="G236">
        <v>18</v>
      </c>
      <c r="H236">
        <v>19</v>
      </c>
      <c r="I236">
        <v>0</v>
      </c>
      <c r="J236">
        <v>168</v>
      </c>
      <c r="K236">
        <v>0</v>
      </c>
    </row>
    <row r="237" spans="1:11">
      <c r="A237" s="140">
        <v>958039</v>
      </c>
      <c r="B237" t="s">
        <v>203</v>
      </c>
      <c r="C237" t="s">
        <v>2070</v>
      </c>
      <c r="D237">
        <v>0</v>
      </c>
      <c r="E237">
        <v>0</v>
      </c>
      <c r="F237">
        <v>0</v>
      </c>
      <c r="G237">
        <v>0</v>
      </c>
      <c r="H237">
        <v>0</v>
      </c>
      <c r="I237">
        <v>0</v>
      </c>
      <c r="J237">
        <v>1</v>
      </c>
      <c r="K237">
        <v>0</v>
      </c>
    </row>
    <row r="238" spans="1:11">
      <c r="A238" s="140">
        <v>958032</v>
      </c>
      <c r="B238" t="s">
        <v>104</v>
      </c>
      <c r="C238" t="s">
        <v>2071</v>
      </c>
      <c r="D238">
        <v>0</v>
      </c>
      <c r="E238">
        <v>0</v>
      </c>
      <c r="F238">
        <v>0</v>
      </c>
      <c r="G238">
        <v>0</v>
      </c>
      <c r="H238">
        <v>0</v>
      </c>
      <c r="I238">
        <v>0</v>
      </c>
      <c r="J238">
        <v>2</v>
      </c>
      <c r="K238">
        <v>0</v>
      </c>
    </row>
    <row r="239" spans="1:11">
      <c r="A239" s="140">
        <v>941906</v>
      </c>
      <c r="B239" t="s">
        <v>104</v>
      </c>
      <c r="C239" t="s">
        <v>2072</v>
      </c>
      <c r="D239">
        <v>11</v>
      </c>
      <c r="E239">
        <v>9</v>
      </c>
      <c r="F239">
        <v>0</v>
      </c>
      <c r="G239">
        <v>9</v>
      </c>
      <c r="H239">
        <v>9</v>
      </c>
      <c r="I239">
        <v>0</v>
      </c>
      <c r="J239">
        <v>0</v>
      </c>
      <c r="K239">
        <v>0</v>
      </c>
    </row>
    <row r="240" spans="1:11">
      <c r="A240" s="140">
        <v>952129</v>
      </c>
      <c r="B240" t="s">
        <v>30</v>
      </c>
      <c r="C240" t="s">
        <v>2073</v>
      </c>
      <c r="D240">
        <v>0</v>
      </c>
      <c r="E240">
        <v>0</v>
      </c>
      <c r="F240">
        <v>0</v>
      </c>
      <c r="G240">
        <v>0</v>
      </c>
      <c r="H240">
        <v>0</v>
      </c>
      <c r="I240">
        <v>0</v>
      </c>
      <c r="J240">
        <v>0</v>
      </c>
      <c r="K240">
        <v>0</v>
      </c>
    </row>
    <row r="241" spans="1:11">
      <c r="A241" s="140">
        <v>932176</v>
      </c>
      <c r="B241" t="s">
        <v>1358</v>
      </c>
      <c r="C241" t="s">
        <v>2074</v>
      </c>
      <c r="D241">
        <v>32</v>
      </c>
      <c r="E241">
        <v>3</v>
      </c>
      <c r="F241">
        <v>0</v>
      </c>
      <c r="G241">
        <v>3</v>
      </c>
      <c r="H241">
        <v>3</v>
      </c>
      <c r="I241">
        <v>0</v>
      </c>
      <c r="J241">
        <v>55</v>
      </c>
      <c r="K241">
        <v>0</v>
      </c>
    </row>
    <row r="242" spans="1:11">
      <c r="A242" s="140">
        <v>954404</v>
      </c>
      <c r="B242" t="s">
        <v>104</v>
      </c>
      <c r="C242" t="s">
        <v>2075</v>
      </c>
      <c r="D242">
        <v>718</v>
      </c>
      <c r="E242">
        <v>625</v>
      </c>
      <c r="F242">
        <v>616</v>
      </c>
      <c r="G242">
        <v>9</v>
      </c>
      <c r="H242">
        <v>9</v>
      </c>
      <c r="I242">
        <v>0</v>
      </c>
      <c r="J242">
        <v>32</v>
      </c>
      <c r="K242">
        <v>0</v>
      </c>
    </row>
    <row r="243" spans="1:11">
      <c r="A243" s="140">
        <v>954396</v>
      </c>
      <c r="B243" t="s">
        <v>104</v>
      </c>
      <c r="C243" t="s">
        <v>2076</v>
      </c>
      <c r="D243">
        <v>1</v>
      </c>
      <c r="E243">
        <v>0</v>
      </c>
      <c r="F243">
        <v>0</v>
      </c>
      <c r="G243">
        <v>0</v>
      </c>
      <c r="H243">
        <v>1</v>
      </c>
      <c r="I243">
        <v>0</v>
      </c>
      <c r="J243">
        <v>15</v>
      </c>
      <c r="K243">
        <v>0</v>
      </c>
    </row>
    <row r="244" spans="1:11">
      <c r="A244" s="140">
        <v>943893</v>
      </c>
      <c r="B244" t="s">
        <v>1301</v>
      </c>
      <c r="C244" t="s">
        <v>2077</v>
      </c>
      <c r="D244">
        <v>4</v>
      </c>
      <c r="E244">
        <v>0</v>
      </c>
      <c r="F244">
        <v>0</v>
      </c>
      <c r="G244">
        <v>0</v>
      </c>
      <c r="H244">
        <v>0</v>
      </c>
      <c r="I244">
        <v>0</v>
      </c>
      <c r="J244">
        <v>3</v>
      </c>
      <c r="K244">
        <v>0</v>
      </c>
    </row>
    <row r="245" spans="1:11">
      <c r="A245" s="140">
        <v>943890</v>
      </c>
      <c r="B245" t="s">
        <v>1301</v>
      </c>
      <c r="C245" t="s">
        <v>2078</v>
      </c>
      <c r="D245">
        <v>4</v>
      </c>
      <c r="E245">
        <v>0</v>
      </c>
      <c r="F245">
        <v>0</v>
      </c>
      <c r="G245">
        <v>0</v>
      </c>
      <c r="H245">
        <v>0</v>
      </c>
      <c r="I245">
        <v>0</v>
      </c>
      <c r="J245">
        <v>72</v>
      </c>
      <c r="K245">
        <v>96</v>
      </c>
    </row>
    <row r="246" spans="1:11">
      <c r="A246" s="140">
        <v>951611</v>
      </c>
      <c r="B246" t="s">
        <v>1301</v>
      </c>
      <c r="C246" t="s">
        <v>2079</v>
      </c>
      <c r="D246">
        <v>1</v>
      </c>
      <c r="E246">
        <v>0</v>
      </c>
      <c r="F246">
        <v>0</v>
      </c>
      <c r="G246">
        <v>0</v>
      </c>
      <c r="H246">
        <v>0</v>
      </c>
      <c r="I246">
        <v>0</v>
      </c>
      <c r="J246">
        <v>1</v>
      </c>
      <c r="K246">
        <v>0</v>
      </c>
    </row>
    <row r="247" spans="1:11">
      <c r="A247" s="140">
        <v>931816</v>
      </c>
      <c r="B247" t="s">
        <v>1301</v>
      </c>
      <c r="C247" t="s">
        <v>2080</v>
      </c>
      <c r="D247">
        <v>2</v>
      </c>
      <c r="E247">
        <v>0</v>
      </c>
      <c r="F247">
        <v>0</v>
      </c>
      <c r="G247">
        <v>0</v>
      </c>
      <c r="H247">
        <v>0</v>
      </c>
      <c r="I247">
        <v>0</v>
      </c>
      <c r="J247">
        <v>0</v>
      </c>
      <c r="K247">
        <v>0</v>
      </c>
    </row>
    <row r="248" spans="1:11">
      <c r="A248" s="140">
        <v>943894</v>
      </c>
      <c r="B248" t="s">
        <v>1301</v>
      </c>
      <c r="C248" t="s">
        <v>2081</v>
      </c>
      <c r="D248">
        <v>4</v>
      </c>
      <c r="E248">
        <v>0</v>
      </c>
      <c r="F248">
        <v>0</v>
      </c>
      <c r="G248">
        <v>0</v>
      </c>
      <c r="H248">
        <v>0</v>
      </c>
      <c r="I248">
        <v>0</v>
      </c>
      <c r="J248">
        <v>64</v>
      </c>
      <c r="K248">
        <v>0</v>
      </c>
    </row>
    <row r="249" spans="1:11">
      <c r="A249" s="140">
        <v>932035</v>
      </c>
      <c r="B249" t="s">
        <v>63</v>
      </c>
      <c r="C249" t="s">
        <v>2082</v>
      </c>
      <c r="D249">
        <v>324</v>
      </c>
      <c r="E249">
        <v>80</v>
      </c>
      <c r="F249">
        <v>0</v>
      </c>
      <c r="G249">
        <v>80</v>
      </c>
      <c r="H249">
        <v>117</v>
      </c>
      <c r="I249">
        <v>0</v>
      </c>
      <c r="J249">
        <v>628</v>
      </c>
      <c r="K249">
        <v>2436</v>
      </c>
    </row>
    <row r="250" spans="1:11">
      <c r="A250" s="140">
        <v>931844</v>
      </c>
      <c r="B250" t="s">
        <v>143</v>
      </c>
      <c r="C250" t="s">
        <v>2083</v>
      </c>
      <c r="D250">
        <v>614</v>
      </c>
      <c r="E250">
        <v>527</v>
      </c>
      <c r="F250">
        <v>522</v>
      </c>
      <c r="G250">
        <v>5</v>
      </c>
      <c r="H250">
        <v>5</v>
      </c>
      <c r="I250">
        <v>0</v>
      </c>
      <c r="J250">
        <v>31</v>
      </c>
      <c r="K250">
        <v>0</v>
      </c>
    </row>
    <row r="251" spans="1:11">
      <c r="A251" s="140">
        <v>953922</v>
      </c>
      <c r="B251" t="s">
        <v>159</v>
      </c>
      <c r="C251" t="s">
        <v>2084</v>
      </c>
      <c r="D251">
        <v>0</v>
      </c>
      <c r="E251">
        <v>0</v>
      </c>
      <c r="F251">
        <v>0</v>
      </c>
      <c r="G251">
        <v>0</v>
      </c>
      <c r="H251">
        <v>0</v>
      </c>
      <c r="I251">
        <v>0</v>
      </c>
      <c r="J251">
        <v>0</v>
      </c>
      <c r="K251">
        <v>0</v>
      </c>
    </row>
    <row r="252" spans="1:11">
      <c r="A252" s="140">
        <v>941889</v>
      </c>
      <c r="B252" t="s">
        <v>63</v>
      </c>
      <c r="C252" t="s">
        <v>2085</v>
      </c>
      <c r="D252">
        <v>194</v>
      </c>
      <c r="E252">
        <v>103</v>
      </c>
      <c r="F252">
        <v>0</v>
      </c>
      <c r="G252">
        <v>103</v>
      </c>
      <c r="H252">
        <v>113</v>
      </c>
      <c r="I252">
        <v>0</v>
      </c>
      <c r="J252">
        <v>253</v>
      </c>
      <c r="K252">
        <v>0</v>
      </c>
    </row>
    <row r="253" spans="1:11">
      <c r="A253" s="140">
        <v>945204</v>
      </c>
      <c r="B253" t="s">
        <v>1631</v>
      </c>
      <c r="C253" t="s">
        <v>2086</v>
      </c>
      <c r="D253">
        <v>40</v>
      </c>
      <c r="E253">
        <v>25</v>
      </c>
      <c r="F253">
        <v>0</v>
      </c>
      <c r="G253">
        <v>25</v>
      </c>
      <c r="H253">
        <v>29</v>
      </c>
      <c r="I253">
        <v>0</v>
      </c>
      <c r="J253">
        <v>49</v>
      </c>
      <c r="K253">
        <v>1000</v>
      </c>
    </row>
    <row r="254" spans="1:11">
      <c r="A254" s="140">
        <v>949550</v>
      </c>
      <c r="B254" t="s">
        <v>1190</v>
      </c>
      <c r="C254" t="s">
        <v>2087</v>
      </c>
      <c r="D254">
        <v>657</v>
      </c>
      <c r="E254">
        <v>621</v>
      </c>
      <c r="F254">
        <v>0</v>
      </c>
      <c r="G254">
        <v>621</v>
      </c>
      <c r="H254">
        <v>621</v>
      </c>
      <c r="I254">
        <v>0</v>
      </c>
      <c r="J254">
        <v>503</v>
      </c>
      <c r="K254">
        <v>1104</v>
      </c>
    </row>
    <row r="255" spans="1:11">
      <c r="A255" s="140">
        <v>947017</v>
      </c>
      <c r="B255" t="s">
        <v>1648</v>
      </c>
      <c r="C255" t="s">
        <v>2088</v>
      </c>
      <c r="D255">
        <v>109</v>
      </c>
      <c r="E255">
        <v>77</v>
      </c>
      <c r="F255">
        <v>0</v>
      </c>
      <c r="G255">
        <v>77</v>
      </c>
      <c r="H255">
        <v>78</v>
      </c>
      <c r="I255">
        <v>0</v>
      </c>
      <c r="J255">
        <v>70</v>
      </c>
      <c r="K255">
        <v>304</v>
      </c>
    </row>
    <row r="256" spans="1:11">
      <c r="A256" s="140">
        <v>943888</v>
      </c>
      <c r="C256" t="s">
        <v>2089</v>
      </c>
      <c r="D256">
        <v>0</v>
      </c>
      <c r="E256">
        <v>0</v>
      </c>
      <c r="F256">
        <v>0</v>
      </c>
      <c r="G256">
        <v>0</v>
      </c>
      <c r="H256">
        <v>0</v>
      </c>
      <c r="I256">
        <v>0</v>
      </c>
      <c r="J256">
        <v>0</v>
      </c>
      <c r="K256">
        <v>0</v>
      </c>
    </row>
    <row r="257" spans="1:11">
      <c r="A257" s="140">
        <v>945211</v>
      </c>
      <c r="B257" t="s">
        <v>139</v>
      </c>
      <c r="C257" t="s">
        <v>2090</v>
      </c>
      <c r="D257">
        <v>349</v>
      </c>
      <c r="E257">
        <v>236</v>
      </c>
      <c r="F257">
        <v>175</v>
      </c>
      <c r="G257">
        <v>61</v>
      </c>
      <c r="H257">
        <v>61</v>
      </c>
      <c r="I257">
        <v>0</v>
      </c>
      <c r="J257">
        <v>183</v>
      </c>
      <c r="K257">
        <v>0</v>
      </c>
    </row>
    <row r="258" spans="1:11">
      <c r="A258" s="140">
        <v>931814</v>
      </c>
      <c r="B258" t="s">
        <v>1313</v>
      </c>
      <c r="C258" t="s">
        <v>2091</v>
      </c>
      <c r="D258">
        <v>1114</v>
      </c>
      <c r="E258">
        <v>1010</v>
      </c>
      <c r="F258">
        <v>755</v>
      </c>
      <c r="G258">
        <v>255</v>
      </c>
      <c r="H258">
        <v>268</v>
      </c>
      <c r="I258">
        <v>0</v>
      </c>
      <c r="J258">
        <v>172</v>
      </c>
      <c r="K258">
        <v>0</v>
      </c>
    </row>
    <row r="259" spans="1:11">
      <c r="A259" s="140">
        <v>931808</v>
      </c>
      <c r="B259" t="s">
        <v>1313</v>
      </c>
      <c r="C259" t="s">
        <v>2092</v>
      </c>
      <c r="D259">
        <v>46</v>
      </c>
      <c r="E259">
        <v>37</v>
      </c>
      <c r="F259">
        <v>0</v>
      </c>
      <c r="G259">
        <v>37</v>
      </c>
      <c r="H259">
        <v>37</v>
      </c>
      <c r="I259">
        <v>0</v>
      </c>
      <c r="J259">
        <v>289</v>
      </c>
      <c r="K259">
        <v>0</v>
      </c>
    </row>
    <row r="260" spans="1:11">
      <c r="A260" s="140">
        <v>931813</v>
      </c>
      <c r="B260" t="s">
        <v>139</v>
      </c>
      <c r="C260" t="s">
        <v>2093</v>
      </c>
      <c r="D260">
        <v>19</v>
      </c>
      <c r="E260">
        <v>19</v>
      </c>
      <c r="F260">
        <v>0</v>
      </c>
      <c r="G260">
        <v>19</v>
      </c>
      <c r="H260">
        <v>19</v>
      </c>
      <c r="I260">
        <v>0</v>
      </c>
      <c r="J260">
        <v>24</v>
      </c>
      <c r="K260">
        <v>0</v>
      </c>
    </row>
    <row r="261" spans="1:11">
      <c r="A261" s="140">
        <v>935755</v>
      </c>
      <c r="B261" t="s">
        <v>1679</v>
      </c>
      <c r="C261" t="s">
        <v>2094</v>
      </c>
      <c r="D261">
        <v>1</v>
      </c>
      <c r="E261">
        <v>0</v>
      </c>
      <c r="F261">
        <v>0</v>
      </c>
      <c r="G261">
        <v>0</v>
      </c>
      <c r="H261">
        <v>1</v>
      </c>
      <c r="I261">
        <v>0</v>
      </c>
      <c r="J261">
        <v>788</v>
      </c>
      <c r="K261">
        <v>5000</v>
      </c>
    </row>
    <row r="262" spans="1:11">
      <c r="A262" s="140">
        <v>946941</v>
      </c>
      <c r="B262" t="s">
        <v>1633</v>
      </c>
      <c r="C262" t="s">
        <v>2095</v>
      </c>
      <c r="D262">
        <v>520</v>
      </c>
      <c r="E262">
        <v>520</v>
      </c>
      <c r="F262">
        <v>505</v>
      </c>
      <c r="G262">
        <v>15</v>
      </c>
      <c r="H262">
        <v>15</v>
      </c>
      <c r="I262">
        <v>0</v>
      </c>
      <c r="J262">
        <v>0</v>
      </c>
      <c r="K262">
        <v>0</v>
      </c>
    </row>
    <row r="263" spans="1:11">
      <c r="A263" s="140">
        <v>941746</v>
      </c>
      <c r="B263" t="s">
        <v>1313</v>
      </c>
      <c r="C263" t="s">
        <v>2096</v>
      </c>
      <c r="D263">
        <v>5</v>
      </c>
      <c r="E263">
        <v>3</v>
      </c>
      <c r="F263">
        <v>0</v>
      </c>
      <c r="G263">
        <v>3</v>
      </c>
      <c r="H263">
        <v>3</v>
      </c>
      <c r="I263">
        <v>0</v>
      </c>
      <c r="J263">
        <v>0</v>
      </c>
      <c r="K263">
        <v>0</v>
      </c>
    </row>
    <row r="264" spans="1:11">
      <c r="A264" s="140">
        <v>945213</v>
      </c>
      <c r="B264" t="s">
        <v>139</v>
      </c>
      <c r="C264" t="s">
        <v>2097</v>
      </c>
      <c r="D264">
        <v>439</v>
      </c>
      <c r="E264">
        <v>327</v>
      </c>
      <c r="F264">
        <v>228</v>
      </c>
      <c r="G264">
        <v>99</v>
      </c>
      <c r="H264">
        <v>100</v>
      </c>
      <c r="I264">
        <v>0</v>
      </c>
      <c r="J264">
        <v>137</v>
      </c>
      <c r="K264">
        <v>0</v>
      </c>
    </row>
    <row r="265" spans="1:11">
      <c r="A265" s="140">
        <v>932046</v>
      </c>
      <c r="B265" t="s">
        <v>680</v>
      </c>
      <c r="C265" t="s">
        <v>2098</v>
      </c>
      <c r="D265">
        <v>996</v>
      </c>
      <c r="E265">
        <v>856</v>
      </c>
      <c r="F265">
        <v>404</v>
      </c>
      <c r="G265">
        <v>452</v>
      </c>
      <c r="H265">
        <v>453</v>
      </c>
      <c r="I265">
        <v>0</v>
      </c>
      <c r="J265">
        <v>981</v>
      </c>
      <c r="K265">
        <v>0</v>
      </c>
    </row>
    <row r="266" spans="1:11">
      <c r="A266" s="140">
        <v>931827</v>
      </c>
      <c r="B266" t="s">
        <v>128</v>
      </c>
      <c r="C266" t="s">
        <v>2099</v>
      </c>
      <c r="D266">
        <v>206</v>
      </c>
      <c r="E266">
        <v>124</v>
      </c>
      <c r="F266">
        <v>1</v>
      </c>
      <c r="G266">
        <v>123</v>
      </c>
      <c r="H266">
        <v>125</v>
      </c>
      <c r="I266">
        <v>0</v>
      </c>
      <c r="J266">
        <v>62</v>
      </c>
      <c r="K266">
        <v>168</v>
      </c>
    </row>
    <row r="267" spans="1:11">
      <c r="A267" s="140">
        <v>945376</v>
      </c>
      <c r="B267" t="s">
        <v>488</v>
      </c>
      <c r="C267" t="s">
        <v>2100</v>
      </c>
      <c r="D267">
        <v>43</v>
      </c>
      <c r="E267">
        <v>22</v>
      </c>
      <c r="F267">
        <v>0</v>
      </c>
      <c r="G267">
        <v>22</v>
      </c>
      <c r="H267">
        <v>29</v>
      </c>
      <c r="I267">
        <v>0</v>
      </c>
      <c r="J267">
        <v>163</v>
      </c>
      <c r="K267">
        <v>0</v>
      </c>
    </row>
    <row r="268" spans="1:11">
      <c r="A268" s="140">
        <v>945378</v>
      </c>
      <c r="B268" t="s">
        <v>872</v>
      </c>
      <c r="C268" t="s">
        <v>2101</v>
      </c>
      <c r="D268">
        <v>0</v>
      </c>
      <c r="E268">
        <v>0</v>
      </c>
      <c r="F268">
        <v>0</v>
      </c>
      <c r="G268">
        <v>0</v>
      </c>
      <c r="H268">
        <v>0</v>
      </c>
      <c r="I268">
        <v>0</v>
      </c>
      <c r="J268">
        <v>0</v>
      </c>
      <c r="K268">
        <v>0</v>
      </c>
    </row>
    <row r="269" spans="1:11">
      <c r="A269" s="140">
        <v>958810</v>
      </c>
      <c r="B269" t="s">
        <v>553</v>
      </c>
      <c r="C269" t="s">
        <v>2102</v>
      </c>
      <c r="D269">
        <v>1261</v>
      </c>
      <c r="E269">
        <v>1200</v>
      </c>
      <c r="F269">
        <v>829</v>
      </c>
      <c r="G269">
        <v>371</v>
      </c>
      <c r="H269">
        <v>380</v>
      </c>
      <c r="I269">
        <v>0</v>
      </c>
      <c r="J269">
        <v>145</v>
      </c>
      <c r="K269">
        <v>1008</v>
      </c>
    </row>
    <row r="270" spans="1:11">
      <c r="A270" s="140">
        <v>952059</v>
      </c>
      <c r="B270" t="s">
        <v>113</v>
      </c>
      <c r="C270" t="s">
        <v>2103</v>
      </c>
      <c r="D270">
        <v>0</v>
      </c>
      <c r="E270">
        <v>0</v>
      </c>
      <c r="F270">
        <v>0</v>
      </c>
      <c r="G270">
        <v>0</v>
      </c>
      <c r="H270">
        <v>0</v>
      </c>
      <c r="I270">
        <v>0</v>
      </c>
      <c r="J270">
        <v>0</v>
      </c>
      <c r="K270">
        <v>1500</v>
      </c>
    </row>
    <row r="271" spans="1:11">
      <c r="A271" s="140">
        <v>945200</v>
      </c>
      <c r="B271" t="s">
        <v>1807</v>
      </c>
      <c r="C271" t="s">
        <v>1808</v>
      </c>
      <c r="D271">
        <v>20</v>
      </c>
      <c r="E271">
        <v>15</v>
      </c>
      <c r="F271">
        <v>0</v>
      </c>
      <c r="G271">
        <v>15</v>
      </c>
      <c r="H271">
        <v>15</v>
      </c>
      <c r="I271">
        <v>0</v>
      </c>
      <c r="J271">
        <v>8</v>
      </c>
      <c r="K271">
        <v>0</v>
      </c>
    </row>
    <row r="272" spans="1:11">
      <c r="A272" s="140">
        <v>932042</v>
      </c>
      <c r="B272" t="s">
        <v>15</v>
      </c>
      <c r="C272" t="s">
        <v>2104</v>
      </c>
      <c r="D272">
        <v>171</v>
      </c>
      <c r="E272">
        <v>67</v>
      </c>
      <c r="F272">
        <v>49</v>
      </c>
      <c r="G272">
        <v>18</v>
      </c>
      <c r="H272">
        <v>26</v>
      </c>
      <c r="I272">
        <v>0</v>
      </c>
      <c r="J272">
        <v>186</v>
      </c>
      <c r="K272">
        <v>464</v>
      </c>
    </row>
    <row r="273" spans="1:11">
      <c r="A273" s="140">
        <v>932040</v>
      </c>
      <c r="B273" t="s">
        <v>1190</v>
      </c>
      <c r="C273" t="s">
        <v>2105</v>
      </c>
      <c r="D273">
        <v>31</v>
      </c>
      <c r="E273">
        <v>22</v>
      </c>
      <c r="F273">
        <v>0</v>
      </c>
      <c r="G273">
        <v>22</v>
      </c>
      <c r="H273">
        <v>22</v>
      </c>
      <c r="I273">
        <v>0</v>
      </c>
      <c r="J273">
        <v>69</v>
      </c>
      <c r="K273">
        <v>1000</v>
      </c>
    </row>
    <row r="274" spans="1:11">
      <c r="A274" s="140">
        <v>946415</v>
      </c>
      <c r="B274" t="s">
        <v>119</v>
      </c>
      <c r="C274" t="s">
        <v>2106</v>
      </c>
      <c r="D274">
        <v>0</v>
      </c>
      <c r="E274">
        <v>0</v>
      </c>
      <c r="F274">
        <v>0</v>
      </c>
      <c r="G274">
        <v>0</v>
      </c>
      <c r="H274">
        <v>0</v>
      </c>
      <c r="I274">
        <v>0</v>
      </c>
      <c r="J274">
        <v>22</v>
      </c>
      <c r="K274">
        <v>0</v>
      </c>
    </row>
    <row r="275" spans="1:11">
      <c r="A275" s="140">
        <v>954310</v>
      </c>
      <c r="B275" t="s">
        <v>1784</v>
      </c>
      <c r="C275" t="s">
        <v>1803</v>
      </c>
      <c r="D275">
        <v>0</v>
      </c>
      <c r="E275">
        <v>0</v>
      </c>
      <c r="F275">
        <v>0</v>
      </c>
      <c r="G275">
        <v>0</v>
      </c>
      <c r="H275">
        <v>0</v>
      </c>
      <c r="I275">
        <v>0</v>
      </c>
      <c r="J275">
        <v>0</v>
      </c>
      <c r="K275">
        <v>0</v>
      </c>
    </row>
    <row r="276" spans="1:11">
      <c r="A276" s="140">
        <v>957173</v>
      </c>
      <c r="B276" t="s">
        <v>109</v>
      </c>
      <c r="C276" t="s">
        <v>2107</v>
      </c>
      <c r="D276">
        <v>1</v>
      </c>
      <c r="E276">
        <v>1</v>
      </c>
      <c r="F276">
        <v>0</v>
      </c>
      <c r="G276">
        <v>1</v>
      </c>
      <c r="H276">
        <v>1</v>
      </c>
      <c r="I276">
        <v>0</v>
      </c>
      <c r="J276">
        <v>3</v>
      </c>
      <c r="K276">
        <v>0</v>
      </c>
    </row>
    <row r="277" spans="1:11">
      <c r="A277" s="140">
        <v>957175</v>
      </c>
      <c r="B277" t="s">
        <v>109</v>
      </c>
      <c r="C277" t="s">
        <v>2108</v>
      </c>
      <c r="D277">
        <v>0</v>
      </c>
      <c r="E277">
        <v>0</v>
      </c>
      <c r="F277">
        <v>0</v>
      </c>
      <c r="G277">
        <v>0</v>
      </c>
      <c r="H277">
        <v>0</v>
      </c>
      <c r="I277">
        <v>0</v>
      </c>
      <c r="J277">
        <v>5</v>
      </c>
      <c r="K277">
        <v>0</v>
      </c>
    </row>
    <row r="278" spans="1:11">
      <c r="A278" s="140">
        <v>932062</v>
      </c>
      <c r="B278" t="s">
        <v>681</v>
      </c>
      <c r="C278" t="s">
        <v>2109</v>
      </c>
      <c r="D278">
        <v>421</v>
      </c>
      <c r="E278">
        <v>356</v>
      </c>
      <c r="F278">
        <v>0</v>
      </c>
      <c r="G278">
        <v>356</v>
      </c>
      <c r="H278">
        <v>367</v>
      </c>
      <c r="I278">
        <v>0</v>
      </c>
      <c r="J278">
        <v>578</v>
      </c>
      <c r="K278">
        <v>0</v>
      </c>
    </row>
    <row r="279" spans="1:11">
      <c r="A279" s="140">
        <v>949398</v>
      </c>
      <c r="B279" t="s">
        <v>1112</v>
      </c>
      <c r="C279" t="s">
        <v>2110</v>
      </c>
      <c r="D279">
        <v>0</v>
      </c>
      <c r="E279">
        <v>0</v>
      </c>
      <c r="F279">
        <v>0</v>
      </c>
      <c r="G279">
        <v>0</v>
      </c>
      <c r="H279">
        <v>0</v>
      </c>
      <c r="I279">
        <v>0</v>
      </c>
      <c r="J279">
        <v>45</v>
      </c>
      <c r="K279">
        <v>0</v>
      </c>
    </row>
    <row r="280" spans="1:11">
      <c r="A280" s="140">
        <v>965704</v>
      </c>
      <c r="C280" t="s">
        <v>2111</v>
      </c>
      <c r="D280">
        <v>71</v>
      </c>
      <c r="E280">
        <v>71</v>
      </c>
      <c r="F280">
        <v>71</v>
      </c>
      <c r="G280">
        <v>0</v>
      </c>
      <c r="H280">
        <v>0</v>
      </c>
      <c r="I280">
        <v>0</v>
      </c>
      <c r="J280">
        <v>0</v>
      </c>
      <c r="K280">
        <v>0</v>
      </c>
    </row>
    <row r="281" spans="1:11">
      <c r="A281" s="140">
        <v>932038</v>
      </c>
      <c r="B281" t="s">
        <v>1190</v>
      </c>
      <c r="C281" t="s">
        <v>2112</v>
      </c>
      <c r="D281">
        <v>0</v>
      </c>
      <c r="E281">
        <v>0</v>
      </c>
      <c r="F281">
        <v>0</v>
      </c>
      <c r="G281">
        <v>0</v>
      </c>
      <c r="H281">
        <v>0</v>
      </c>
      <c r="I281">
        <v>0</v>
      </c>
      <c r="J281">
        <v>0</v>
      </c>
      <c r="K281">
        <v>0</v>
      </c>
    </row>
    <row r="282" spans="1:11">
      <c r="A282" s="140">
        <v>932036</v>
      </c>
      <c r="B282" t="s">
        <v>1622</v>
      </c>
      <c r="C282" t="s">
        <v>2113</v>
      </c>
      <c r="D282">
        <v>93</v>
      </c>
      <c r="E282">
        <v>58</v>
      </c>
      <c r="F282">
        <v>38</v>
      </c>
      <c r="G282">
        <v>20</v>
      </c>
      <c r="H282">
        <v>25</v>
      </c>
      <c r="I282">
        <v>0</v>
      </c>
      <c r="J282">
        <v>136</v>
      </c>
      <c r="K282">
        <v>1104</v>
      </c>
    </row>
    <row r="283" spans="1:11">
      <c r="A283" s="140">
        <v>932136</v>
      </c>
      <c r="B283" t="s">
        <v>35</v>
      </c>
      <c r="C283" t="s">
        <v>2114</v>
      </c>
      <c r="D283">
        <v>635</v>
      </c>
      <c r="E283">
        <v>526</v>
      </c>
      <c r="F283">
        <v>481</v>
      </c>
      <c r="G283">
        <v>45</v>
      </c>
      <c r="H283">
        <v>48</v>
      </c>
      <c r="I283">
        <v>0</v>
      </c>
      <c r="J283">
        <v>159</v>
      </c>
      <c r="K283">
        <v>700</v>
      </c>
    </row>
    <row r="284" spans="1:11">
      <c r="A284" s="140">
        <v>943606</v>
      </c>
      <c r="B284" t="s">
        <v>22</v>
      </c>
      <c r="C284" t="s">
        <v>2115</v>
      </c>
      <c r="D284">
        <v>41</v>
      </c>
      <c r="E284">
        <v>10</v>
      </c>
      <c r="F284">
        <v>0</v>
      </c>
      <c r="G284">
        <v>10</v>
      </c>
      <c r="H284">
        <v>10</v>
      </c>
      <c r="I284">
        <v>0</v>
      </c>
      <c r="J284">
        <v>220</v>
      </c>
      <c r="K284">
        <v>0</v>
      </c>
    </row>
    <row r="285" spans="1:11">
      <c r="A285" s="140">
        <v>969861</v>
      </c>
      <c r="B285" t="s">
        <v>1633</v>
      </c>
      <c r="C285" t="s">
        <v>2116</v>
      </c>
      <c r="D285">
        <v>480</v>
      </c>
      <c r="E285">
        <v>480</v>
      </c>
      <c r="F285">
        <v>480</v>
      </c>
      <c r="G285">
        <v>0</v>
      </c>
      <c r="H285">
        <v>0</v>
      </c>
      <c r="I285">
        <v>0</v>
      </c>
      <c r="J285">
        <v>0</v>
      </c>
      <c r="K285">
        <v>0</v>
      </c>
    </row>
    <row r="286" spans="1:11">
      <c r="A286" s="140">
        <v>947049</v>
      </c>
      <c r="B286" t="s">
        <v>666</v>
      </c>
      <c r="C286" t="s">
        <v>2117</v>
      </c>
      <c r="D286">
        <v>2594</v>
      </c>
      <c r="E286">
        <v>2577</v>
      </c>
      <c r="F286">
        <v>2572</v>
      </c>
      <c r="G286">
        <v>5</v>
      </c>
      <c r="H286">
        <v>17</v>
      </c>
      <c r="I286">
        <v>0</v>
      </c>
      <c r="J286">
        <v>60</v>
      </c>
      <c r="K286">
        <v>0</v>
      </c>
    </row>
    <row r="287" spans="1:11">
      <c r="A287" s="140">
        <v>954817</v>
      </c>
      <c r="B287" t="s">
        <v>63</v>
      </c>
      <c r="C287" t="s">
        <v>2118</v>
      </c>
      <c r="D287">
        <v>231</v>
      </c>
      <c r="E287">
        <v>185</v>
      </c>
      <c r="F287">
        <v>0</v>
      </c>
      <c r="G287">
        <v>185</v>
      </c>
      <c r="H287">
        <v>192</v>
      </c>
      <c r="I287">
        <v>0</v>
      </c>
      <c r="J287">
        <v>167</v>
      </c>
      <c r="K287">
        <v>0</v>
      </c>
    </row>
    <row r="288" spans="1:11">
      <c r="A288" s="140">
        <v>932002</v>
      </c>
      <c r="B288" t="s">
        <v>44</v>
      </c>
      <c r="C288" t="s">
        <v>2119</v>
      </c>
      <c r="D288">
        <v>84</v>
      </c>
      <c r="E288">
        <v>13</v>
      </c>
      <c r="F288">
        <v>4</v>
      </c>
      <c r="G288">
        <v>9</v>
      </c>
      <c r="H288">
        <v>9</v>
      </c>
      <c r="I288">
        <v>0</v>
      </c>
      <c r="J288">
        <v>12</v>
      </c>
      <c r="K288">
        <v>0</v>
      </c>
    </row>
    <row r="289" spans="1:11">
      <c r="A289" s="140">
        <v>932125</v>
      </c>
      <c r="B289" t="s">
        <v>42</v>
      </c>
      <c r="C289" t="s">
        <v>2120</v>
      </c>
      <c r="D289">
        <v>228</v>
      </c>
      <c r="E289">
        <v>112</v>
      </c>
      <c r="F289">
        <v>0</v>
      </c>
      <c r="G289">
        <v>112</v>
      </c>
      <c r="H289">
        <v>119</v>
      </c>
      <c r="I289">
        <v>0</v>
      </c>
      <c r="J289">
        <v>214</v>
      </c>
      <c r="K289">
        <v>150</v>
      </c>
    </row>
    <row r="290" spans="1:11">
      <c r="A290" s="140">
        <v>941918</v>
      </c>
      <c r="B290" t="s">
        <v>528</v>
      </c>
      <c r="C290" t="s">
        <v>2121</v>
      </c>
      <c r="D290">
        <v>0</v>
      </c>
      <c r="E290">
        <v>0</v>
      </c>
      <c r="F290">
        <v>0</v>
      </c>
      <c r="G290">
        <v>0</v>
      </c>
      <c r="H290">
        <v>0</v>
      </c>
      <c r="I290">
        <v>0</v>
      </c>
      <c r="J290">
        <v>0</v>
      </c>
      <c r="K290">
        <v>0</v>
      </c>
    </row>
    <row r="291" spans="1:11">
      <c r="A291" s="140">
        <v>935843</v>
      </c>
      <c r="B291" t="s">
        <v>528</v>
      </c>
      <c r="C291" t="s">
        <v>2122</v>
      </c>
      <c r="D291">
        <v>0</v>
      </c>
      <c r="E291">
        <v>0</v>
      </c>
      <c r="F291">
        <v>0</v>
      </c>
      <c r="G291">
        <v>0</v>
      </c>
      <c r="H291">
        <v>0</v>
      </c>
      <c r="I291">
        <v>0</v>
      </c>
      <c r="J291">
        <v>0</v>
      </c>
      <c r="K291">
        <v>0</v>
      </c>
    </row>
    <row r="292" spans="1:11">
      <c r="A292" s="140">
        <v>951639</v>
      </c>
      <c r="B292" t="s">
        <v>1189</v>
      </c>
      <c r="C292" t="s">
        <v>2123</v>
      </c>
      <c r="D292">
        <v>754</v>
      </c>
      <c r="E292">
        <v>662</v>
      </c>
      <c r="F292">
        <v>417</v>
      </c>
      <c r="G292">
        <v>245</v>
      </c>
      <c r="H292">
        <v>247</v>
      </c>
      <c r="I292">
        <v>0</v>
      </c>
      <c r="J292">
        <v>542</v>
      </c>
      <c r="K292">
        <v>0</v>
      </c>
    </row>
    <row r="293" spans="1:11">
      <c r="A293" s="140">
        <v>931783</v>
      </c>
      <c r="B293" t="s">
        <v>1540</v>
      </c>
      <c r="C293" t="s">
        <v>2124</v>
      </c>
      <c r="D293">
        <v>501</v>
      </c>
      <c r="E293">
        <v>415</v>
      </c>
      <c r="F293">
        <v>233</v>
      </c>
      <c r="G293">
        <v>182</v>
      </c>
      <c r="H293">
        <v>182</v>
      </c>
      <c r="I293">
        <v>0</v>
      </c>
      <c r="J293">
        <v>142</v>
      </c>
      <c r="K293">
        <v>0</v>
      </c>
    </row>
    <row r="294" spans="1:11">
      <c r="A294" s="140">
        <v>931881</v>
      </c>
      <c r="B294" t="s">
        <v>82</v>
      </c>
      <c r="C294" t="s">
        <v>2125</v>
      </c>
      <c r="D294">
        <v>95</v>
      </c>
      <c r="E294">
        <v>35</v>
      </c>
      <c r="F294">
        <v>0</v>
      </c>
      <c r="G294">
        <v>35</v>
      </c>
      <c r="H294">
        <v>37</v>
      </c>
      <c r="I294">
        <v>0</v>
      </c>
      <c r="J294">
        <v>173</v>
      </c>
      <c r="K294">
        <v>0</v>
      </c>
    </row>
    <row r="295" spans="1:11">
      <c r="A295" s="140">
        <v>945214</v>
      </c>
      <c r="B295" t="s">
        <v>12</v>
      </c>
      <c r="C295" t="s">
        <v>2126</v>
      </c>
      <c r="D295">
        <v>0</v>
      </c>
      <c r="E295">
        <v>0</v>
      </c>
      <c r="F295">
        <v>0</v>
      </c>
      <c r="G295">
        <v>0</v>
      </c>
      <c r="H295">
        <v>0</v>
      </c>
      <c r="I295">
        <v>0</v>
      </c>
      <c r="J295">
        <v>2</v>
      </c>
      <c r="K295">
        <v>0</v>
      </c>
    </row>
    <row r="296" spans="1:11">
      <c r="A296" s="140">
        <v>946937</v>
      </c>
      <c r="B296" t="s">
        <v>14</v>
      </c>
      <c r="C296" t="s">
        <v>2127</v>
      </c>
      <c r="D296">
        <v>0</v>
      </c>
      <c r="E296">
        <v>0</v>
      </c>
      <c r="F296">
        <v>0</v>
      </c>
      <c r="G296">
        <v>0</v>
      </c>
      <c r="H296">
        <v>0</v>
      </c>
      <c r="I296">
        <v>0</v>
      </c>
      <c r="J296">
        <v>0</v>
      </c>
      <c r="K296">
        <v>0</v>
      </c>
    </row>
    <row r="297" spans="1:11">
      <c r="A297" s="140">
        <v>931947</v>
      </c>
      <c r="B297" t="s">
        <v>1591</v>
      </c>
      <c r="C297" t="s">
        <v>2128</v>
      </c>
      <c r="D297">
        <v>240</v>
      </c>
      <c r="E297">
        <v>158</v>
      </c>
      <c r="F297">
        <v>84</v>
      </c>
      <c r="G297">
        <v>74</v>
      </c>
      <c r="H297">
        <v>76</v>
      </c>
      <c r="I297">
        <v>0</v>
      </c>
      <c r="J297">
        <v>139</v>
      </c>
      <c r="K297">
        <v>252</v>
      </c>
    </row>
    <row r="298" spans="1:11">
      <c r="A298" s="140">
        <v>957183</v>
      </c>
      <c r="B298" t="s">
        <v>141</v>
      </c>
      <c r="C298" t="s">
        <v>2129</v>
      </c>
      <c r="D298">
        <v>0</v>
      </c>
      <c r="E298">
        <v>0</v>
      </c>
      <c r="F298">
        <v>0</v>
      </c>
      <c r="G298">
        <v>0</v>
      </c>
      <c r="H298">
        <v>0</v>
      </c>
      <c r="I298">
        <v>0</v>
      </c>
      <c r="J298">
        <v>0</v>
      </c>
      <c r="K298">
        <v>0</v>
      </c>
    </row>
    <row r="299" spans="1:11">
      <c r="A299" s="140">
        <v>957177</v>
      </c>
      <c r="B299" t="s">
        <v>109</v>
      </c>
      <c r="C299" t="s">
        <v>2131</v>
      </c>
      <c r="D299">
        <v>0</v>
      </c>
      <c r="E299">
        <v>0</v>
      </c>
      <c r="F299">
        <v>0</v>
      </c>
      <c r="G299">
        <v>0</v>
      </c>
      <c r="H299">
        <v>0</v>
      </c>
      <c r="I299">
        <v>0</v>
      </c>
      <c r="J299">
        <v>1</v>
      </c>
      <c r="K299">
        <v>0</v>
      </c>
    </row>
    <row r="300" spans="1:11">
      <c r="A300" s="140">
        <v>952163</v>
      </c>
      <c r="B300" t="s">
        <v>450</v>
      </c>
      <c r="C300" t="s">
        <v>2132</v>
      </c>
      <c r="D300">
        <v>0</v>
      </c>
      <c r="E300">
        <v>0</v>
      </c>
      <c r="F300">
        <v>0</v>
      </c>
      <c r="G300">
        <v>0</v>
      </c>
      <c r="H300">
        <v>0</v>
      </c>
      <c r="I300">
        <v>0</v>
      </c>
      <c r="J300">
        <v>15</v>
      </c>
      <c r="K300">
        <v>0</v>
      </c>
    </row>
    <row r="301" spans="1:11">
      <c r="A301" s="140">
        <v>953596</v>
      </c>
      <c r="B301" t="s">
        <v>23</v>
      </c>
      <c r="C301" t="s">
        <v>2133</v>
      </c>
      <c r="D301">
        <v>2</v>
      </c>
      <c r="E301">
        <v>2</v>
      </c>
      <c r="F301">
        <v>0</v>
      </c>
      <c r="G301">
        <v>2</v>
      </c>
      <c r="H301">
        <v>2</v>
      </c>
      <c r="I301">
        <v>0</v>
      </c>
      <c r="J301">
        <v>5</v>
      </c>
      <c r="K301">
        <v>0</v>
      </c>
    </row>
    <row r="302" spans="1:11">
      <c r="A302" s="140">
        <v>941891</v>
      </c>
      <c r="C302" t="s">
        <v>2134</v>
      </c>
      <c r="D302">
        <v>0</v>
      </c>
      <c r="E302">
        <v>0</v>
      </c>
      <c r="F302">
        <v>0</v>
      </c>
      <c r="G302">
        <v>0</v>
      </c>
      <c r="H302">
        <v>0</v>
      </c>
      <c r="I302">
        <v>0</v>
      </c>
      <c r="J302">
        <v>0</v>
      </c>
      <c r="K302">
        <v>0</v>
      </c>
    </row>
    <row r="303" spans="1:11">
      <c r="A303" s="140">
        <v>950505</v>
      </c>
      <c r="B303" t="s">
        <v>1359</v>
      </c>
      <c r="C303" t="s">
        <v>2135</v>
      </c>
      <c r="D303">
        <v>0</v>
      </c>
      <c r="E303">
        <v>0</v>
      </c>
      <c r="F303">
        <v>0</v>
      </c>
      <c r="G303">
        <v>0</v>
      </c>
      <c r="H303">
        <v>0</v>
      </c>
      <c r="I303">
        <v>0</v>
      </c>
      <c r="J303">
        <v>6</v>
      </c>
      <c r="K303">
        <v>0</v>
      </c>
    </row>
    <row r="304" spans="1:11">
      <c r="A304" s="140">
        <v>931799</v>
      </c>
      <c r="B304" t="s">
        <v>1359</v>
      </c>
      <c r="C304" t="s">
        <v>2136</v>
      </c>
      <c r="D304">
        <v>455</v>
      </c>
      <c r="E304">
        <v>360</v>
      </c>
      <c r="F304">
        <v>344</v>
      </c>
      <c r="G304">
        <v>16</v>
      </c>
      <c r="H304">
        <v>17</v>
      </c>
      <c r="I304">
        <v>0</v>
      </c>
      <c r="J304">
        <v>74</v>
      </c>
      <c r="K304">
        <v>200</v>
      </c>
    </row>
    <row r="305" spans="1:11">
      <c r="A305" s="140">
        <v>947020</v>
      </c>
      <c r="B305" t="s">
        <v>1650</v>
      </c>
      <c r="C305" t="s">
        <v>2137</v>
      </c>
      <c r="D305">
        <v>169</v>
      </c>
      <c r="E305">
        <v>79</v>
      </c>
      <c r="F305">
        <v>76</v>
      </c>
      <c r="G305">
        <v>3</v>
      </c>
      <c r="H305">
        <v>4</v>
      </c>
      <c r="I305">
        <v>0</v>
      </c>
      <c r="J305">
        <v>31</v>
      </c>
      <c r="K305">
        <v>0</v>
      </c>
    </row>
    <row r="306" spans="1:11">
      <c r="A306" s="140">
        <v>946992</v>
      </c>
      <c r="B306" t="s">
        <v>1704</v>
      </c>
      <c r="C306" t="s">
        <v>2138</v>
      </c>
      <c r="D306">
        <v>5596</v>
      </c>
      <c r="E306">
        <v>5596</v>
      </c>
      <c r="F306">
        <v>0</v>
      </c>
      <c r="G306">
        <v>5596</v>
      </c>
      <c r="H306">
        <v>5596</v>
      </c>
      <c r="I306">
        <v>0</v>
      </c>
      <c r="J306">
        <v>2264</v>
      </c>
      <c r="K306">
        <v>0</v>
      </c>
    </row>
    <row r="307" spans="1:11">
      <c r="A307" s="140">
        <v>932066</v>
      </c>
      <c r="B307" t="s">
        <v>755</v>
      </c>
      <c r="C307" t="s">
        <v>2134</v>
      </c>
      <c r="D307">
        <v>234</v>
      </c>
      <c r="E307">
        <v>134</v>
      </c>
      <c r="F307">
        <v>126</v>
      </c>
      <c r="G307">
        <v>8</v>
      </c>
      <c r="H307">
        <v>10</v>
      </c>
      <c r="I307">
        <v>0</v>
      </c>
      <c r="J307">
        <v>139</v>
      </c>
      <c r="K307">
        <v>0</v>
      </c>
    </row>
    <row r="308" spans="1:11">
      <c r="A308" s="140">
        <v>932063</v>
      </c>
      <c r="B308" t="s">
        <v>755</v>
      </c>
      <c r="C308" t="s">
        <v>2139</v>
      </c>
      <c r="D308">
        <v>378</v>
      </c>
      <c r="E308">
        <v>261</v>
      </c>
      <c r="F308">
        <v>241</v>
      </c>
      <c r="G308">
        <v>20</v>
      </c>
      <c r="H308">
        <v>21</v>
      </c>
      <c r="I308">
        <v>0</v>
      </c>
      <c r="J308">
        <v>114</v>
      </c>
      <c r="K308">
        <v>1000</v>
      </c>
    </row>
    <row r="309" spans="1:11">
      <c r="A309" s="140">
        <v>931809</v>
      </c>
      <c r="B309" t="s">
        <v>1308</v>
      </c>
      <c r="C309" t="s">
        <v>2140</v>
      </c>
      <c r="D309">
        <v>335</v>
      </c>
      <c r="E309">
        <v>228</v>
      </c>
      <c r="F309">
        <v>115</v>
      </c>
      <c r="G309">
        <v>113</v>
      </c>
      <c r="H309">
        <v>113</v>
      </c>
      <c r="I309">
        <v>0</v>
      </c>
      <c r="J309">
        <v>243</v>
      </c>
      <c r="K309">
        <v>304</v>
      </c>
    </row>
    <row r="310" spans="1:11">
      <c r="A310" s="140">
        <v>944535</v>
      </c>
      <c r="B310" t="s">
        <v>618</v>
      </c>
      <c r="C310" t="s">
        <v>2141</v>
      </c>
      <c r="D310">
        <v>16</v>
      </c>
      <c r="E310">
        <v>14</v>
      </c>
      <c r="F310">
        <v>0</v>
      </c>
      <c r="G310">
        <v>14</v>
      </c>
      <c r="H310">
        <v>14</v>
      </c>
      <c r="I310">
        <v>0</v>
      </c>
      <c r="J310">
        <v>5</v>
      </c>
      <c r="K310">
        <v>0</v>
      </c>
    </row>
    <row r="311" spans="1:11">
      <c r="A311" s="140">
        <v>931812</v>
      </c>
      <c r="B311" t="s">
        <v>618</v>
      </c>
      <c r="C311" t="s">
        <v>2142</v>
      </c>
      <c r="D311">
        <v>2</v>
      </c>
      <c r="E311">
        <v>0</v>
      </c>
      <c r="F311">
        <v>0</v>
      </c>
      <c r="G311">
        <v>0</v>
      </c>
      <c r="H311">
        <v>2</v>
      </c>
      <c r="I311">
        <v>0</v>
      </c>
      <c r="J311">
        <v>62</v>
      </c>
      <c r="K311">
        <v>3300</v>
      </c>
    </row>
    <row r="312" spans="1:11">
      <c r="A312" s="140">
        <v>943957</v>
      </c>
      <c r="B312" t="s">
        <v>618</v>
      </c>
      <c r="C312" t="s">
        <v>2143</v>
      </c>
      <c r="D312">
        <v>27</v>
      </c>
      <c r="E312">
        <v>25</v>
      </c>
      <c r="F312">
        <v>-6</v>
      </c>
      <c r="G312">
        <v>31</v>
      </c>
      <c r="H312">
        <v>31</v>
      </c>
      <c r="I312">
        <v>0</v>
      </c>
      <c r="J312">
        <v>22</v>
      </c>
      <c r="K312">
        <v>0</v>
      </c>
    </row>
    <row r="313" spans="1:11">
      <c r="A313" s="140">
        <v>943959</v>
      </c>
      <c r="B313" t="s">
        <v>618</v>
      </c>
      <c r="C313" t="s">
        <v>2144</v>
      </c>
      <c r="D313">
        <v>26</v>
      </c>
      <c r="E313">
        <v>14</v>
      </c>
      <c r="F313">
        <v>0</v>
      </c>
      <c r="G313">
        <v>14</v>
      </c>
      <c r="H313">
        <v>15</v>
      </c>
      <c r="I313">
        <v>0</v>
      </c>
      <c r="J313">
        <v>423</v>
      </c>
      <c r="K313">
        <v>300</v>
      </c>
    </row>
    <row r="314" spans="1:11">
      <c r="A314" s="140">
        <v>941899</v>
      </c>
      <c r="B314" t="s">
        <v>1060</v>
      </c>
      <c r="C314" t="s">
        <v>2145</v>
      </c>
      <c r="D314">
        <v>209</v>
      </c>
      <c r="E314">
        <v>103</v>
      </c>
      <c r="F314">
        <v>50</v>
      </c>
      <c r="G314">
        <v>53</v>
      </c>
      <c r="H314">
        <v>54</v>
      </c>
      <c r="I314">
        <v>0</v>
      </c>
      <c r="J314">
        <v>36</v>
      </c>
      <c r="K314">
        <v>0</v>
      </c>
    </row>
    <row r="315" spans="1:11">
      <c r="A315" s="140">
        <v>943972</v>
      </c>
      <c r="B315" t="s">
        <v>1060</v>
      </c>
      <c r="C315" t="s">
        <v>2146</v>
      </c>
      <c r="D315">
        <v>176</v>
      </c>
      <c r="E315">
        <v>102</v>
      </c>
      <c r="F315">
        <v>48</v>
      </c>
      <c r="G315">
        <v>54</v>
      </c>
      <c r="H315">
        <v>55</v>
      </c>
      <c r="I315">
        <v>0</v>
      </c>
      <c r="J315">
        <v>50</v>
      </c>
      <c r="K315">
        <v>0</v>
      </c>
    </row>
    <row r="316" spans="1:11">
      <c r="A316" s="140">
        <v>955805</v>
      </c>
      <c r="B316" t="s">
        <v>96</v>
      </c>
      <c r="C316" t="s">
        <v>1785</v>
      </c>
      <c r="D316">
        <v>0</v>
      </c>
      <c r="E316">
        <v>0</v>
      </c>
      <c r="F316">
        <v>0</v>
      </c>
      <c r="G316">
        <v>0</v>
      </c>
      <c r="H316">
        <v>1</v>
      </c>
      <c r="I316">
        <v>0</v>
      </c>
      <c r="J316">
        <v>0</v>
      </c>
      <c r="K316">
        <v>0</v>
      </c>
    </row>
    <row r="317" spans="1:11">
      <c r="A317" s="140">
        <v>932051</v>
      </c>
      <c r="B317" t="s">
        <v>1562</v>
      </c>
      <c r="C317" t="s">
        <v>2147</v>
      </c>
      <c r="D317">
        <v>437</v>
      </c>
      <c r="E317">
        <v>353</v>
      </c>
      <c r="F317">
        <v>347</v>
      </c>
      <c r="G317">
        <v>6</v>
      </c>
      <c r="H317">
        <v>7</v>
      </c>
      <c r="I317">
        <v>0</v>
      </c>
      <c r="J317">
        <v>128</v>
      </c>
      <c r="K317">
        <v>0</v>
      </c>
    </row>
    <row r="318" spans="1:11">
      <c r="A318" s="140">
        <v>954312</v>
      </c>
      <c r="B318" t="s">
        <v>784</v>
      </c>
      <c r="C318" t="s">
        <v>2148</v>
      </c>
      <c r="D318">
        <v>0</v>
      </c>
      <c r="E318">
        <v>0</v>
      </c>
      <c r="F318">
        <v>0</v>
      </c>
      <c r="G318">
        <v>0</v>
      </c>
      <c r="H318">
        <v>0</v>
      </c>
      <c r="I318">
        <v>0</v>
      </c>
      <c r="J318">
        <v>1</v>
      </c>
      <c r="K318">
        <v>0</v>
      </c>
    </row>
    <row r="319" spans="1:11">
      <c r="A319" s="140">
        <v>931873</v>
      </c>
      <c r="B319" t="s">
        <v>1304</v>
      </c>
      <c r="C319" t="s">
        <v>2149</v>
      </c>
      <c r="D319">
        <v>10</v>
      </c>
      <c r="E319">
        <v>0</v>
      </c>
      <c r="F319">
        <v>0</v>
      </c>
      <c r="G319">
        <v>0</v>
      </c>
      <c r="H319">
        <v>1</v>
      </c>
      <c r="I319">
        <v>0</v>
      </c>
      <c r="J319">
        <v>121</v>
      </c>
      <c r="K319">
        <v>0</v>
      </c>
    </row>
    <row r="320" spans="1:11">
      <c r="A320" s="140">
        <v>931872</v>
      </c>
      <c r="B320" t="s">
        <v>1304</v>
      </c>
      <c r="C320" t="s">
        <v>2150</v>
      </c>
      <c r="D320">
        <v>4745</v>
      </c>
      <c r="E320">
        <v>4740</v>
      </c>
      <c r="F320">
        <v>3661</v>
      </c>
      <c r="G320">
        <v>1079</v>
      </c>
      <c r="H320">
        <v>1080</v>
      </c>
      <c r="I320">
        <v>0</v>
      </c>
      <c r="J320">
        <v>4924</v>
      </c>
      <c r="K320">
        <v>304</v>
      </c>
    </row>
    <row r="321" spans="1:11">
      <c r="A321" s="140">
        <v>931869</v>
      </c>
      <c r="B321" t="s">
        <v>1304</v>
      </c>
      <c r="C321" t="s">
        <v>2151</v>
      </c>
      <c r="D321">
        <v>6</v>
      </c>
      <c r="E321">
        <v>2</v>
      </c>
      <c r="F321">
        <v>0</v>
      </c>
      <c r="G321">
        <v>2</v>
      </c>
      <c r="H321">
        <v>3</v>
      </c>
      <c r="I321">
        <v>0</v>
      </c>
      <c r="J321">
        <v>32</v>
      </c>
      <c r="K321">
        <v>0</v>
      </c>
    </row>
    <row r="322" spans="1:11">
      <c r="A322" s="140">
        <v>931865</v>
      </c>
      <c r="B322" t="s">
        <v>1304</v>
      </c>
      <c r="C322" t="s">
        <v>2152</v>
      </c>
      <c r="D322">
        <v>13</v>
      </c>
      <c r="E322">
        <v>1</v>
      </c>
      <c r="F322">
        <v>0</v>
      </c>
      <c r="G322">
        <v>1</v>
      </c>
      <c r="H322">
        <v>2</v>
      </c>
      <c r="I322">
        <v>0</v>
      </c>
      <c r="J322">
        <v>2368</v>
      </c>
      <c r="K322">
        <v>0</v>
      </c>
    </row>
    <row r="323" spans="1:11">
      <c r="A323" s="140">
        <v>931871</v>
      </c>
      <c r="B323" t="s">
        <v>1304</v>
      </c>
      <c r="C323" t="s">
        <v>2153</v>
      </c>
      <c r="D323">
        <v>4</v>
      </c>
      <c r="E323">
        <v>0</v>
      </c>
      <c r="F323">
        <v>0</v>
      </c>
      <c r="G323">
        <v>0</v>
      </c>
      <c r="H323">
        <v>1</v>
      </c>
      <c r="I323">
        <v>0</v>
      </c>
      <c r="J323">
        <v>96</v>
      </c>
      <c r="K323">
        <v>5000</v>
      </c>
    </row>
    <row r="324" spans="1:11">
      <c r="A324" s="140">
        <v>949687</v>
      </c>
      <c r="C324" t="s">
        <v>2154</v>
      </c>
      <c r="D324">
        <v>0</v>
      </c>
      <c r="E324">
        <v>0</v>
      </c>
      <c r="F324">
        <v>0</v>
      </c>
      <c r="G324">
        <v>0</v>
      </c>
      <c r="H324">
        <v>0</v>
      </c>
      <c r="I324">
        <v>0</v>
      </c>
      <c r="J324">
        <v>0</v>
      </c>
      <c r="K324">
        <v>0</v>
      </c>
    </row>
    <row r="325" spans="1:11">
      <c r="A325" s="140">
        <v>943961</v>
      </c>
      <c r="B325" t="s">
        <v>1059</v>
      </c>
      <c r="C325" t="s">
        <v>2155</v>
      </c>
      <c r="D325">
        <v>179</v>
      </c>
      <c r="E325">
        <v>100</v>
      </c>
      <c r="F325">
        <v>0</v>
      </c>
      <c r="G325">
        <v>100</v>
      </c>
      <c r="H325">
        <v>101</v>
      </c>
      <c r="I325">
        <v>0</v>
      </c>
      <c r="J325">
        <v>26</v>
      </c>
      <c r="K325">
        <v>0</v>
      </c>
    </row>
    <row r="326" spans="1:11">
      <c r="A326" s="140">
        <v>943962</v>
      </c>
      <c r="B326" t="s">
        <v>1059</v>
      </c>
      <c r="C326" t="s">
        <v>2156</v>
      </c>
      <c r="D326">
        <v>103</v>
      </c>
      <c r="E326">
        <v>102</v>
      </c>
      <c r="F326">
        <v>0</v>
      </c>
      <c r="G326">
        <v>102</v>
      </c>
      <c r="H326">
        <v>102</v>
      </c>
      <c r="I326">
        <v>0</v>
      </c>
      <c r="J326">
        <v>114</v>
      </c>
      <c r="K326">
        <v>0</v>
      </c>
    </row>
    <row r="327" spans="1:11">
      <c r="A327" s="140">
        <v>943966</v>
      </c>
      <c r="B327" t="s">
        <v>1143</v>
      </c>
      <c r="C327" t="s">
        <v>2157</v>
      </c>
      <c r="D327">
        <v>442</v>
      </c>
      <c r="E327">
        <v>332</v>
      </c>
      <c r="F327">
        <v>326</v>
      </c>
      <c r="G327">
        <v>6</v>
      </c>
      <c r="H327">
        <v>8</v>
      </c>
      <c r="I327">
        <v>0</v>
      </c>
      <c r="J327">
        <v>57</v>
      </c>
      <c r="K327">
        <v>0</v>
      </c>
    </row>
    <row r="328" spans="1:11">
      <c r="A328" s="140">
        <v>943967</v>
      </c>
      <c r="B328" t="s">
        <v>1143</v>
      </c>
      <c r="C328" t="s">
        <v>2158</v>
      </c>
      <c r="D328">
        <v>369</v>
      </c>
      <c r="E328">
        <v>280</v>
      </c>
      <c r="F328">
        <v>273</v>
      </c>
      <c r="G328">
        <v>7</v>
      </c>
      <c r="H328">
        <v>10</v>
      </c>
      <c r="I328">
        <v>0</v>
      </c>
      <c r="J328">
        <v>147</v>
      </c>
      <c r="K328">
        <v>0</v>
      </c>
    </row>
    <row r="329" spans="1:11">
      <c r="A329" s="140">
        <v>953594</v>
      </c>
      <c r="B329" t="s">
        <v>1143</v>
      </c>
      <c r="C329" t="s">
        <v>2159</v>
      </c>
      <c r="D329">
        <v>13</v>
      </c>
      <c r="E329">
        <v>13</v>
      </c>
      <c r="F329">
        <v>-5</v>
      </c>
      <c r="G329">
        <v>18</v>
      </c>
      <c r="H329">
        <v>18</v>
      </c>
      <c r="I329">
        <v>0</v>
      </c>
      <c r="J329">
        <v>45</v>
      </c>
      <c r="K329">
        <v>0</v>
      </c>
    </row>
    <row r="330" spans="1:11">
      <c r="A330" s="140">
        <v>932005</v>
      </c>
      <c r="B330" t="s">
        <v>1581</v>
      </c>
      <c r="C330" t="s">
        <v>2160</v>
      </c>
      <c r="D330">
        <v>814</v>
      </c>
      <c r="E330">
        <v>736</v>
      </c>
      <c r="F330">
        <v>685</v>
      </c>
      <c r="G330">
        <v>51</v>
      </c>
      <c r="H330">
        <v>53</v>
      </c>
      <c r="I330">
        <v>0</v>
      </c>
      <c r="J330">
        <v>130</v>
      </c>
      <c r="K330">
        <v>0</v>
      </c>
    </row>
    <row r="331" spans="1:11">
      <c r="A331" s="140">
        <v>931932</v>
      </c>
      <c r="B331" t="s">
        <v>1143</v>
      </c>
      <c r="C331" t="s">
        <v>2161</v>
      </c>
      <c r="D331">
        <v>2</v>
      </c>
      <c r="E331">
        <v>0</v>
      </c>
      <c r="F331">
        <v>0</v>
      </c>
      <c r="G331">
        <v>0</v>
      </c>
      <c r="H331">
        <v>0</v>
      </c>
      <c r="I331">
        <v>0</v>
      </c>
      <c r="J331">
        <v>12</v>
      </c>
      <c r="K331">
        <v>0</v>
      </c>
    </row>
    <row r="332" spans="1:11">
      <c r="A332" s="140">
        <v>941751</v>
      </c>
      <c r="B332" t="s">
        <v>1304</v>
      </c>
      <c r="C332" t="s">
        <v>2151</v>
      </c>
      <c r="D332">
        <v>0</v>
      </c>
      <c r="E332">
        <v>0</v>
      </c>
      <c r="F332">
        <v>0</v>
      </c>
      <c r="G332">
        <v>0</v>
      </c>
      <c r="H332">
        <v>0</v>
      </c>
      <c r="I332">
        <v>0</v>
      </c>
      <c r="J332">
        <v>0</v>
      </c>
      <c r="K332">
        <v>0</v>
      </c>
    </row>
    <row r="333" spans="1:11">
      <c r="A333" s="140">
        <v>941752</v>
      </c>
      <c r="B333" t="s">
        <v>1304</v>
      </c>
      <c r="C333" t="s">
        <v>2162</v>
      </c>
      <c r="D333">
        <v>1</v>
      </c>
      <c r="E333">
        <v>0</v>
      </c>
      <c r="F333">
        <v>0</v>
      </c>
      <c r="G333">
        <v>0</v>
      </c>
      <c r="H333">
        <v>0</v>
      </c>
      <c r="I333">
        <v>0</v>
      </c>
      <c r="J333">
        <v>1</v>
      </c>
      <c r="K333">
        <v>0</v>
      </c>
    </row>
    <row r="334" spans="1:11">
      <c r="A334" s="140">
        <v>941766</v>
      </c>
      <c r="B334" t="s">
        <v>1304</v>
      </c>
      <c r="C334" t="s">
        <v>2163</v>
      </c>
      <c r="D334">
        <v>1</v>
      </c>
      <c r="E334">
        <v>0</v>
      </c>
      <c r="F334">
        <v>0</v>
      </c>
      <c r="G334">
        <v>0</v>
      </c>
      <c r="H334">
        <v>0</v>
      </c>
      <c r="I334">
        <v>0</v>
      </c>
      <c r="J334">
        <v>1</v>
      </c>
      <c r="K334">
        <v>0</v>
      </c>
    </row>
    <row r="335" spans="1:11">
      <c r="A335" s="140">
        <v>932043</v>
      </c>
      <c r="B335" t="s">
        <v>552</v>
      </c>
      <c r="C335" t="s">
        <v>2164</v>
      </c>
      <c r="D335">
        <v>573</v>
      </c>
      <c r="E335">
        <v>518</v>
      </c>
      <c r="F335">
        <v>0</v>
      </c>
      <c r="G335">
        <v>518</v>
      </c>
      <c r="H335">
        <v>525</v>
      </c>
      <c r="I335">
        <v>0</v>
      </c>
      <c r="J335">
        <v>737</v>
      </c>
      <c r="K335">
        <v>1600</v>
      </c>
    </row>
    <row r="336" spans="1:11">
      <c r="A336" s="140">
        <v>945280</v>
      </c>
      <c r="B336" t="s">
        <v>504</v>
      </c>
      <c r="C336" t="s">
        <v>2165</v>
      </c>
      <c r="D336">
        <v>0</v>
      </c>
      <c r="E336">
        <v>0</v>
      </c>
      <c r="F336">
        <v>0</v>
      </c>
      <c r="G336">
        <v>0</v>
      </c>
      <c r="H336">
        <v>0</v>
      </c>
      <c r="I336">
        <v>0</v>
      </c>
      <c r="J336">
        <v>0</v>
      </c>
      <c r="K336">
        <v>0</v>
      </c>
    </row>
    <row r="337" spans="1:11">
      <c r="A337" s="140">
        <v>932112</v>
      </c>
      <c r="B337" t="s">
        <v>1060</v>
      </c>
      <c r="C337" t="s">
        <v>2166</v>
      </c>
      <c r="D337">
        <v>142</v>
      </c>
      <c r="E337">
        <v>100</v>
      </c>
      <c r="F337">
        <v>0</v>
      </c>
      <c r="G337">
        <v>100</v>
      </c>
      <c r="H337">
        <v>101</v>
      </c>
      <c r="I337">
        <v>0</v>
      </c>
      <c r="J337">
        <v>65</v>
      </c>
      <c r="K337">
        <v>0</v>
      </c>
    </row>
    <row r="338" spans="1:11">
      <c r="A338" s="140">
        <v>968244</v>
      </c>
      <c r="B338" t="s">
        <v>2167</v>
      </c>
      <c r="C338" t="s">
        <v>2168</v>
      </c>
      <c r="D338">
        <v>0</v>
      </c>
      <c r="E338">
        <v>0</v>
      </c>
      <c r="F338">
        <v>0</v>
      </c>
      <c r="G338">
        <v>0</v>
      </c>
      <c r="H338">
        <v>0</v>
      </c>
      <c r="I338">
        <v>0</v>
      </c>
      <c r="J338">
        <v>0</v>
      </c>
      <c r="K338">
        <v>0</v>
      </c>
    </row>
    <row r="339" spans="1:11">
      <c r="A339" s="140">
        <v>968243</v>
      </c>
      <c r="B339" t="s">
        <v>2169</v>
      </c>
      <c r="C339" t="s">
        <v>2170</v>
      </c>
      <c r="D339">
        <v>0</v>
      </c>
      <c r="E339">
        <v>0</v>
      </c>
      <c r="F339">
        <v>0</v>
      </c>
      <c r="G339">
        <v>0</v>
      </c>
      <c r="H339">
        <v>0</v>
      </c>
      <c r="I339">
        <v>0</v>
      </c>
      <c r="J339">
        <v>0</v>
      </c>
      <c r="K339">
        <v>0</v>
      </c>
    </row>
    <row r="340" spans="1:11">
      <c r="A340" s="140">
        <v>941843</v>
      </c>
      <c r="B340" t="s">
        <v>164</v>
      </c>
      <c r="C340" t="s">
        <v>2171</v>
      </c>
      <c r="D340">
        <v>41</v>
      </c>
      <c r="E340">
        <v>40</v>
      </c>
      <c r="F340">
        <v>0</v>
      </c>
      <c r="G340">
        <v>40</v>
      </c>
      <c r="H340">
        <v>40</v>
      </c>
      <c r="I340">
        <v>0</v>
      </c>
      <c r="J340">
        <v>11</v>
      </c>
      <c r="K340">
        <v>0</v>
      </c>
    </row>
    <row r="341" spans="1:11">
      <c r="A341" s="140">
        <v>946781</v>
      </c>
      <c r="B341" t="s">
        <v>1142</v>
      </c>
      <c r="C341" t="s">
        <v>2172</v>
      </c>
      <c r="D341">
        <v>1</v>
      </c>
      <c r="E341">
        <v>1</v>
      </c>
      <c r="F341">
        <v>0</v>
      </c>
      <c r="G341">
        <v>1</v>
      </c>
      <c r="H341">
        <v>1</v>
      </c>
      <c r="I341">
        <v>0</v>
      </c>
      <c r="J341">
        <v>14</v>
      </c>
      <c r="K341">
        <v>0</v>
      </c>
    </row>
    <row r="342" spans="1:11">
      <c r="A342" s="140">
        <v>943964</v>
      </c>
      <c r="B342" t="s">
        <v>164</v>
      </c>
      <c r="C342" t="s">
        <v>2173</v>
      </c>
      <c r="D342">
        <v>5</v>
      </c>
      <c r="E342">
        <v>4</v>
      </c>
      <c r="F342">
        <v>0</v>
      </c>
      <c r="G342">
        <v>4</v>
      </c>
      <c r="H342">
        <v>4</v>
      </c>
      <c r="I342">
        <v>0</v>
      </c>
      <c r="J342">
        <v>74</v>
      </c>
      <c r="K342">
        <v>0</v>
      </c>
    </row>
    <row r="343" spans="1:11">
      <c r="A343" s="140">
        <v>932073</v>
      </c>
      <c r="B343" t="s">
        <v>613</v>
      </c>
      <c r="C343" t="s">
        <v>2174</v>
      </c>
      <c r="D343">
        <v>589</v>
      </c>
      <c r="E343">
        <v>500</v>
      </c>
      <c r="F343">
        <v>126</v>
      </c>
      <c r="G343">
        <v>374</v>
      </c>
      <c r="H343">
        <v>381</v>
      </c>
      <c r="I343">
        <v>0</v>
      </c>
      <c r="J343">
        <v>152</v>
      </c>
      <c r="K343">
        <v>204</v>
      </c>
    </row>
    <row r="344" spans="1:11">
      <c r="A344" s="140">
        <v>932067</v>
      </c>
      <c r="B344" t="s">
        <v>1068</v>
      </c>
      <c r="C344" t="s">
        <v>2175</v>
      </c>
      <c r="D344">
        <v>1675</v>
      </c>
      <c r="E344">
        <v>1540</v>
      </c>
      <c r="F344">
        <v>1115</v>
      </c>
      <c r="G344">
        <v>425</v>
      </c>
      <c r="H344">
        <v>430</v>
      </c>
      <c r="I344">
        <v>0</v>
      </c>
      <c r="J344">
        <v>370</v>
      </c>
      <c r="K344">
        <v>0</v>
      </c>
    </row>
    <row r="345" spans="1:11">
      <c r="A345" s="140">
        <v>932000</v>
      </c>
      <c r="B345" t="s">
        <v>43</v>
      </c>
      <c r="C345" t="s">
        <v>2176</v>
      </c>
      <c r="D345">
        <v>500</v>
      </c>
      <c r="E345">
        <v>392</v>
      </c>
      <c r="F345">
        <v>39</v>
      </c>
      <c r="G345">
        <v>353</v>
      </c>
      <c r="H345">
        <v>354</v>
      </c>
      <c r="I345">
        <v>0</v>
      </c>
      <c r="J345">
        <v>27</v>
      </c>
      <c r="K345">
        <v>0</v>
      </c>
    </row>
    <row r="346" spans="1:11">
      <c r="A346" s="140">
        <v>931959</v>
      </c>
      <c r="B346" t="s">
        <v>1315</v>
      </c>
      <c r="C346" t="s">
        <v>2177</v>
      </c>
      <c r="D346">
        <v>53</v>
      </c>
      <c r="E346">
        <v>2</v>
      </c>
      <c r="F346">
        <v>0</v>
      </c>
      <c r="G346">
        <v>2</v>
      </c>
      <c r="H346">
        <v>5</v>
      </c>
      <c r="I346">
        <v>0</v>
      </c>
      <c r="J346">
        <v>93</v>
      </c>
      <c r="K346">
        <v>0</v>
      </c>
    </row>
    <row r="347" spans="1:11">
      <c r="A347" s="140">
        <v>931906</v>
      </c>
      <c r="B347" t="s">
        <v>18</v>
      </c>
      <c r="C347" t="s">
        <v>2178</v>
      </c>
      <c r="D347">
        <v>104</v>
      </c>
      <c r="E347">
        <v>4</v>
      </c>
      <c r="F347">
        <v>0</v>
      </c>
      <c r="G347">
        <v>4</v>
      </c>
      <c r="H347">
        <v>4</v>
      </c>
      <c r="I347">
        <v>0</v>
      </c>
      <c r="J347">
        <v>67</v>
      </c>
      <c r="K347">
        <v>0</v>
      </c>
    </row>
    <row r="348" spans="1:11">
      <c r="A348" s="140">
        <v>931770</v>
      </c>
      <c r="B348" t="s">
        <v>876</v>
      </c>
      <c r="C348" t="s">
        <v>2179</v>
      </c>
      <c r="D348">
        <v>49</v>
      </c>
      <c r="E348">
        <v>9</v>
      </c>
      <c r="F348">
        <v>0</v>
      </c>
      <c r="G348">
        <v>9</v>
      </c>
      <c r="H348">
        <v>9</v>
      </c>
      <c r="I348">
        <v>0</v>
      </c>
      <c r="J348">
        <v>44</v>
      </c>
      <c r="K348">
        <v>0</v>
      </c>
    </row>
    <row r="349" spans="1:11">
      <c r="A349" s="140">
        <v>931954</v>
      </c>
      <c r="B349" t="s">
        <v>1315</v>
      </c>
      <c r="C349" t="s">
        <v>2180</v>
      </c>
      <c r="D349">
        <v>263</v>
      </c>
      <c r="E349">
        <v>261</v>
      </c>
      <c r="F349">
        <v>146</v>
      </c>
      <c r="G349">
        <v>115</v>
      </c>
      <c r="H349">
        <v>115</v>
      </c>
      <c r="I349">
        <v>0</v>
      </c>
      <c r="J349">
        <v>47</v>
      </c>
      <c r="K349">
        <v>0</v>
      </c>
    </row>
    <row r="350" spans="1:11">
      <c r="A350" s="140">
        <v>931801</v>
      </c>
      <c r="B350" t="s">
        <v>1081</v>
      </c>
      <c r="C350" t="s">
        <v>2181</v>
      </c>
      <c r="D350">
        <v>0</v>
      </c>
      <c r="E350">
        <v>0</v>
      </c>
      <c r="F350">
        <v>0</v>
      </c>
      <c r="G350">
        <v>0</v>
      </c>
      <c r="H350">
        <v>0</v>
      </c>
      <c r="I350">
        <v>0</v>
      </c>
      <c r="J350">
        <v>0</v>
      </c>
      <c r="K350">
        <v>0</v>
      </c>
    </row>
    <row r="351" spans="1:11">
      <c r="A351" s="140">
        <v>931904</v>
      </c>
      <c r="B351" t="s">
        <v>18</v>
      </c>
      <c r="C351" t="s">
        <v>2182</v>
      </c>
      <c r="D351">
        <v>1</v>
      </c>
      <c r="E351">
        <v>1</v>
      </c>
      <c r="F351">
        <v>0</v>
      </c>
      <c r="G351">
        <v>1</v>
      </c>
      <c r="H351">
        <v>1</v>
      </c>
      <c r="I351">
        <v>0</v>
      </c>
      <c r="J351">
        <v>16</v>
      </c>
      <c r="K351">
        <v>800</v>
      </c>
    </row>
    <row r="352" spans="1:11">
      <c r="A352" s="140">
        <v>935763</v>
      </c>
      <c r="B352" t="s">
        <v>1314</v>
      </c>
      <c r="C352" t="s">
        <v>2183</v>
      </c>
      <c r="D352">
        <v>1</v>
      </c>
      <c r="E352">
        <v>0</v>
      </c>
      <c r="F352">
        <v>0</v>
      </c>
      <c r="G352">
        <v>0</v>
      </c>
      <c r="H352">
        <v>0</v>
      </c>
      <c r="I352">
        <v>0</v>
      </c>
      <c r="J352">
        <v>0</v>
      </c>
      <c r="K352">
        <v>0</v>
      </c>
    </row>
    <row r="353" spans="1:11">
      <c r="A353" s="140">
        <v>941820</v>
      </c>
      <c r="B353" t="s">
        <v>164</v>
      </c>
      <c r="C353" t="s">
        <v>2184</v>
      </c>
      <c r="D353">
        <v>25</v>
      </c>
      <c r="E353">
        <v>25</v>
      </c>
      <c r="F353">
        <v>0</v>
      </c>
      <c r="G353">
        <v>25</v>
      </c>
      <c r="H353">
        <v>25</v>
      </c>
      <c r="I353">
        <v>0</v>
      </c>
      <c r="J353">
        <v>1</v>
      </c>
      <c r="K353">
        <v>0</v>
      </c>
    </row>
    <row r="354" spans="1:11">
      <c r="A354" s="140">
        <v>932226</v>
      </c>
      <c r="B354" t="s">
        <v>1314</v>
      </c>
      <c r="C354" t="s">
        <v>2185</v>
      </c>
      <c r="D354">
        <v>222</v>
      </c>
      <c r="E354">
        <v>220</v>
      </c>
      <c r="F354">
        <v>0</v>
      </c>
      <c r="G354">
        <v>220</v>
      </c>
      <c r="H354">
        <v>220</v>
      </c>
      <c r="I354">
        <v>0</v>
      </c>
      <c r="J354">
        <v>440</v>
      </c>
      <c r="K354">
        <v>240</v>
      </c>
    </row>
    <row r="355" spans="1:11">
      <c r="A355" s="140">
        <v>931897</v>
      </c>
      <c r="B355" t="s">
        <v>164</v>
      </c>
      <c r="C355" t="s">
        <v>2186</v>
      </c>
      <c r="D355">
        <v>16</v>
      </c>
      <c r="E355">
        <v>14</v>
      </c>
      <c r="F355">
        <v>0</v>
      </c>
      <c r="G355">
        <v>14</v>
      </c>
      <c r="H355">
        <v>14</v>
      </c>
      <c r="I355">
        <v>0</v>
      </c>
      <c r="J355">
        <v>23</v>
      </c>
      <c r="K355">
        <v>1808</v>
      </c>
    </row>
    <row r="356" spans="1:11">
      <c r="A356" s="140">
        <v>931909</v>
      </c>
      <c r="B356" t="s">
        <v>18</v>
      </c>
      <c r="C356" t="s">
        <v>2187</v>
      </c>
      <c r="D356">
        <v>257</v>
      </c>
      <c r="E356">
        <v>125</v>
      </c>
      <c r="F356">
        <v>121</v>
      </c>
      <c r="G356">
        <v>4</v>
      </c>
      <c r="H356">
        <v>7</v>
      </c>
      <c r="I356">
        <v>0</v>
      </c>
      <c r="J356">
        <v>427</v>
      </c>
      <c r="K356">
        <v>0</v>
      </c>
    </row>
    <row r="357" spans="1:11">
      <c r="A357" s="140">
        <v>931914</v>
      </c>
      <c r="B357" t="s">
        <v>19</v>
      </c>
      <c r="C357" t="s">
        <v>2188</v>
      </c>
      <c r="D357">
        <v>0</v>
      </c>
      <c r="E357">
        <v>0</v>
      </c>
      <c r="F357">
        <v>0</v>
      </c>
      <c r="G357">
        <v>0</v>
      </c>
      <c r="H357">
        <v>0</v>
      </c>
      <c r="I357">
        <v>0</v>
      </c>
      <c r="J357">
        <v>0</v>
      </c>
      <c r="K357">
        <v>0</v>
      </c>
    </row>
    <row r="358" spans="1:11">
      <c r="A358" s="140">
        <v>931922</v>
      </c>
      <c r="B358" t="s">
        <v>1142</v>
      </c>
      <c r="C358" t="s">
        <v>2189</v>
      </c>
      <c r="D358">
        <v>31</v>
      </c>
      <c r="E358">
        <v>4</v>
      </c>
      <c r="F358">
        <v>4</v>
      </c>
      <c r="G358">
        <v>0</v>
      </c>
      <c r="H358">
        <v>1</v>
      </c>
      <c r="I358">
        <v>0</v>
      </c>
      <c r="J358">
        <v>354</v>
      </c>
      <c r="K358">
        <v>0</v>
      </c>
    </row>
    <row r="359" spans="1:11">
      <c r="A359" s="140">
        <v>931913</v>
      </c>
      <c r="B359" t="s">
        <v>18</v>
      </c>
      <c r="C359" t="s">
        <v>2190</v>
      </c>
      <c r="D359">
        <v>142</v>
      </c>
      <c r="E359">
        <v>72</v>
      </c>
      <c r="F359">
        <v>69</v>
      </c>
      <c r="G359">
        <v>3</v>
      </c>
      <c r="H359">
        <v>3</v>
      </c>
      <c r="I359">
        <v>0</v>
      </c>
      <c r="J359">
        <v>150</v>
      </c>
      <c r="K359">
        <v>0</v>
      </c>
    </row>
    <row r="360" spans="1:11">
      <c r="A360" s="140">
        <v>931926</v>
      </c>
      <c r="B360" t="s">
        <v>1142</v>
      </c>
      <c r="C360" t="s">
        <v>2170</v>
      </c>
      <c r="D360">
        <v>2</v>
      </c>
      <c r="E360">
        <v>0</v>
      </c>
      <c r="F360">
        <v>0</v>
      </c>
      <c r="G360">
        <v>0</v>
      </c>
      <c r="H360">
        <v>0</v>
      </c>
      <c r="I360">
        <v>0</v>
      </c>
      <c r="J360">
        <v>2</v>
      </c>
      <c r="K360">
        <v>0</v>
      </c>
    </row>
    <row r="361" spans="1:11">
      <c r="A361" s="140">
        <v>931910</v>
      </c>
      <c r="B361" t="s">
        <v>18</v>
      </c>
      <c r="C361" t="s">
        <v>2191</v>
      </c>
      <c r="D361">
        <v>47</v>
      </c>
      <c r="E361">
        <v>46</v>
      </c>
      <c r="F361">
        <v>0</v>
      </c>
      <c r="G361">
        <v>46</v>
      </c>
      <c r="H361">
        <v>46</v>
      </c>
      <c r="I361">
        <v>0</v>
      </c>
      <c r="J361">
        <v>6</v>
      </c>
      <c r="K361">
        <v>0</v>
      </c>
    </row>
    <row r="362" spans="1:11">
      <c r="A362" s="140">
        <v>931929</v>
      </c>
      <c r="B362" t="s">
        <v>1142</v>
      </c>
      <c r="C362" t="s">
        <v>2189</v>
      </c>
      <c r="D362">
        <v>10</v>
      </c>
      <c r="E362">
        <v>8</v>
      </c>
      <c r="F362">
        <v>3</v>
      </c>
      <c r="G362">
        <v>5</v>
      </c>
      <c r="H362">
        <v>5</v>
      </c>
      <c r="I362">
        <v>0</v>
      </c>
      <c r="J362">
        <v>22</v>
      </c>
      <c r="K362">
        <v>0</v>
      </c>
    </row>
    <row r="363" spans="1:11">
      <c r="A363" s="140">
        <v>931911</v>
      </c>
      <c r="B363" t="s">
        <v>18</v>
      </c>
      <c r="C363" t="s">
        <v>2192</v>
      </c>
      <c r="D363">
        <v>88</v>
      </c>
      <c r="E363">
        <v>71</v>
      </c>
      <c r="F363">
        <v>0</v>
      </c>
      <c r="G363">
        <v>71</v>
      </c>
      <c r="H363">
        <v>75</v>
      </c>
      <c r="I363">
        <v>0</v>
      </c>
      <c r="J363">
        <v>298</v>
      </c>
      <c r="K363">
        <v>0</v>
      </c>
    </row>
    <row r="364" spans="1:11">
      <c r="A364" s="140">
        <v>953599</v>
      </c>
      <c r="B364" t="s">
        <v>19</v>
      </c>
      <c r="C364" t="s">
        <v>2193</v>
      </c>
      <c r="D364">
        <v>70</v>
      </c>
      <c r="E364">
        <v>0</v>
      </c>
      <c r="F364">
        <v>0</v>
      </c>
      <c r="G364">
        <v>0</v>
      </c>
      <c r="H364">
        <v>70</v>
      </c>
      <c r="I364">
        <v>0</v>
      </c>
      <c r="J364">
        <v>47</v>
      </c>
      <c r="K364">
        <v>656</v>
      </c>
    </row>
    <row r="365" spans="1:11">
      <c r="A365" s="140">
        <v>957651</v>
      </c>
      <c r="B365" t="s">
        <v>164</v>
      </c>
      <c r="C365" t="s">
        <v>2194</v>
      </c>
      <c r="D365">
        <v>0</v>
      </c>
      <c r="E365">
        <v>0</v>
      </c>
      <c r="F365">
        <v>0</v>
      </c>
      <c r="G365">
        <v>0</v>
      </c>
      <c r="H365">
        <v>0</v>
      </c>
      <c r="I365">
        <v>0</v>
      </c>
      <c r="J365">
        <v>54</v>
      </c>
      <c r="K365">
        <v>0</v>
      </c>
    </row>
    <row r="366" spans="1:11">
      <c r="A366" s="140">
        <v>953602</v>
      </c>
      <c r="B366" t="s">
        <v>19</v>
      </c>
      <c r="C366" t="s">
        <v>2195</v>
      </c>
      <c r="D366">
        <v>0</v>
      </c>
      <c r="E366">
        <v>0</v>
      </c>
      <c r="F366">
        <v>0</v>
      </c>
      <c r="G366">
        <v>0</v>
      </c>
      <c r="H366">
        <v>0</v>
      </c>
      <c r="I366">
        <v>0</v>
      </c>
      <c r="J366">
        <v>12</v>
      </c>
      <c r="K366">
        <v>0</v>
      </c>
    </row>
    <row r="367" spans="1:11">
      <c r="A367" s="140">
        <v>953601</v>
      </c>
      <c r="B367" t="s">
        <v>19</v>
      </c>
      <c r="C367" t="s">
        <v>2196</v>
      </c>
      <c r="D367">
        <v>43</v>
      </c>
      <c r="E367">
        <v>0</v>
      </c>
      <c r="F367">
        <v>0</v>
      </c>
      <c r="G367">
        <v>0</v>
      </c>
      <c r="H367">
        <v>43</v>
      </c>
      <c r="I367">
        <v>0</v>
      </c>
      <c r="J367">
        <v>34</v>
      </c>
      <c r="K367">
        <v>0</v>
      </c>
    </row>
    <row r="368" spans="1:11">
      <c r="A368" s="140">
        <v>946403</v>
      </c>
      <c r="B368" t="s">
        <v>147</v>
      </c>
      <c r="C368" t="s">
        <v>2197</v>
      </c>
      <c r="D368">
        <v>36</v>
      </c>
      <c r="E368">
        <v>28</v>
      </c>
      <c r="F368">
        <v>0</v>
      </c>
      <c r="G368">
        <v>28</v>
      </c>
      <c r="H368">
        <v>30</v>
      </c>
      <c r="I368">
        <v>0</v>
      </c>
      <c r="J368">
        <v>153</v>
      </c>
      <c r="K368">
        <v>300</v>
      </c>
    </row>
    <row r="369" spans="1:11">
      <c r="A369" s="140">
        <v>946404</v>
      </c>
      <c r="B369" t="s">
        <v>147</v>
      </c>
      <c r="C369" t="s">
        <v>2198</v>
      </c>
      <c r="D369">
        <v>59</v>
      </c>
      <c r="E369">
        <v>7</v>
      </c>
      <c r="F369">
        <v>1</v>
      </c>
      <c r="G369">
        <v>6</v>
      </c>
      <c r="H369">
        <v>8</v>
      </c>
      <c r="I369">
        <v>0</v>
      </c>
      <c r="J369">
        <v>65</v>
      </c>
      <c r="K369">
        <v>300</v>
      </c>
    </row>
    <row r="370" spans="1:11">
      <c r="A370" s="140">
        <v>943954</v>
      </c>
      <c r="B370" t="s">
        <v>1081</v>
      </c>
      <c r="C370" t="s">
        <v>2199</v>
      </c>
      <c r="D370">
        <v>0</v>
      </c>
      <c r="E370">
        <v>0</v>
      </c>
      <c r="F370">
        <v>0</v>
      </c>
      <c r="G370">
        <v>0</v>
      </c>
      <c r="H370">
        <v>0</v>
      </c>
      <c r="I370">
        <v>0</v>
      </c>
      <c r="J370">
        <v>0</v>
      </c>
      <c r="K370">
        <v>0</v>
      </c>
    </row>
    <row r="371" spans="1:11">
      <c r="A371" s="140">
        <v>946407</v>
      </c>
      <c r="B371" t="s">
        <v>16</v>
      </c>
      <c r="C371" t="s">
        <v>2200</v>
      </c>
      <c r="D371">
        <v>3</v>
      </c>
      <c r="E371">
        <v>0</v>
      </c>
      <c r="F371">
        <v>0</v>
      </c>
      <c r="G371">
        <v>0</v>
      </c>
      <c r="H371">
        <v>0</v>
      </c>
      <c r="I371">
        <v>0</v>
      </c>
      <c r="J371">
        <v>32</v>
      </c>
      <c r="K371">
        <v>0</v>
      </c>
    </row>
    <row r="372" spans="1:11">
      <c r="A372" s="140">
        <v>945327</v>
      </c>
      <c r="B372" t="s">
        <v>1317</v>
      </c>
      <c r="C372" t="s">
        <v>2201</v>
      </c>
      <c r="D372">
        <v>8</v>
      </c>
      <c r="E372">
        <v>0</v>
      </c>
      <c r="F372">
        <v>0</v>
      </c>
      <c r="G372">
        <v>0</v>
      </c>
      <c r="H372">
        <v>0</v>
      </c>
      <c r="I372">
        <v>0</v>
      </c>
      <c r="J372">
        <v>20</v>
      </c>
      <c r="K372">
        <v>0</v>
      </c>
    </row>
    <row r="373" spans="1:11">
      <c r="A373" s="140">
        <v>932097</v>
      </c>
      <c r="B373" t="s">
        <v>1112</v>
      </c>
      <c r="C373" t="s">
        <v>2202</v>
      </c>
      <c r="D373">
        <v>390</v>
      </c>
      <c r="E373">
        <v>292</v>
      </c>
      <c r="F373">
        <v>0</v>
      </c>
      <c r="G373">
        <v>292</v>
      </c>
      <c r="H373">
        <v>293</v>
      </c>
      <c r="I373">
        <v>0</v>
      </c>
      <c r="J373">
        <v>143</v>
      </c>
      <c r="K373">
        <v>0</v>
      </c>
    </row>
    <row r="374" spans="1:11">
      <c r="A374" s="140">
        <v>945379</v>
      </c>
      <c r="B374" t="s">
        <v>489</v>
      </c>
      <c r="C374" t="s">
        <v>2203</v>
      </c>
      <c r="D374">
        <v>83</v>
      </c>
      <c r="E374">
        <v>24</v>
      </c>
      <c r="F374">
        <v>0</v>
      </c>
      <c r="G374">
        <v>24</v>
      </c>
      <c r="H374">
        <v>25</v>
      </c>
      <c r="I374">
        <v>0</v>
      </c>
      <c r="J374">
        <v>323</v>
      </c>
      <c r="K374">
        <v>0</v>
      </c>
    </row>
    <row r="375" spans="1:11">
      <c r="A375" s="140">
        <v>968229</v>
      </c>
      <c r="B375" t="s">
        <v>2204</v>
      </c>
      <c r="C375" t="s">
        <v>2205</v>
      </c>
      <c r="D375">
        <v>0</v>
      </c>
      <c r="E375">
        <v>0</v>
      </c>
      <c r="F375">
        <v>0</v>
      </c>
      <c r="G375">
        <v>0</v>
      </c>
      <c r="H375">
        <v>0</v>
      </c>
      <c r="I375">
        <v>0</v>
      </c>
      <c r="J375">
        <v>0</v>
      </c>
      <c r="K375">
        <v>504</v>
      </c>
    </row>
    <row r="376" spans="1:11">
      <c r="A376" s="140">
        <v>968236</v>
      </c>
      <c r="B376" t="s">
        <v>2206</v>
      </c>
      <c r="C376" t="s">
        <v>2207</v>
      </c>
      <c r="D376">
        <v>0</v>
      </c>
      <c r="E376">
        <v>0</v>
      </c>
      <c r="F376">
        <v>0</v>
      </c>
      <c r="G376">
        <v>0</v>
      </c>
      <c r="H376">
        <v>0</v>
      </c>
      <c r="I376">
        <v>0</v>
      </c>
      <c r="J376">
        <v>0</v>
      </c>
      <c r="K376">
        <v>0</v>
      </c>
    </row>
    <row r="377" spans="1:11">
      <c r="A377" s="140">
        <v>931884</v>
      </c>
      <c r="B377" t="s">
        <v>84</v>
      </c>
      <c r="C377" t="s">
        <v>2208</v>
      </c>
      <c r="D377">
        <v>44</v>
      </c>
      <c r="E377">
        <v>19</v>
      </c>
      <c r="F377">
        <v>0</v>
      </c>
      <c r="G377">
        <v>19</v>
      </c>
      <c r="H377">
        <v>22</v>
      </c>
      <c r="I377">
        <v>0</v>
      </c>
      <c r="J377">
        <v>103</v>
      </c>
      <c r="K377">
        <v>228</v>
      </c>
    </row>
    <row r="378" spans="1:11">
      <c r="A378" s="140">
        <v>968237</v>
      </c>
      <c r="B378" t="s">
        <v>2209</v>
      </c>
      <c r="C378" t="s">
        <v>2210</v>
      </c>
      <c r="D378">
        <v>0</v>
      </c>
      <c r="E378">
        <v>0</v>
      </c>
      <c r="F378">
        <v>0</v>
      </c>
      <c r="G378">
        <v>0</v>
      </c>
      <c r="H378">
        <v>0</v>
      </c>
      <c r="I378">
        <v>0</v>
      </c>
      <c r="J378">
        <v>0</v>
      </c>
      <c r="K378">
        <v>0</v>
      </c>
    </row>
    <row r="379" spans="1:11">
      <c r="A379" s="140">
        <v>968233</v>
      </c>
      <c r="B379" t="s">
        <v>2211</v>
      </c>
      <c r="C379" t="s">
        <v>2212</v>
      </c>
      <c r="D379">
        <v>0</v>
      </c>
      <c r="E379">
        <v>0</v>
      </c>
      <c r="F379">
        <v>0</v>
      </c>
      <c r="G379">
        <v>0</v>
      </c>
      <c r="H379">
        <v>0</v>
      </c>
      <c r="I379">
        <v>0</v>
      </c>
      <c r="J379">
        <v>0</v>
      </c>
      <c r="K379">
        <v>0</v>
      </c>
    </row>
    <row r="380" spans="1:11">
      <c r="A380" s="140">
        <v>932047</v>
      </c>
      <c r="B380" t="s">
        <v>147</v>
      </c>
      <c r="C380" t="s">
        <v>2213</v>
      </c>
      <c r="D380">
        <v>33</v>
      </c>
      <c r="E380">
        <v>13</v>
      </c>
      <c r="F380">
        <v>0</v>
      </c>
      <c r="G380">
        <v>13</v>
      </c>
      <c r="H380">
        <v>13</v>
      </c>
      <c r="I380">
        <v>0</v>
      </c>
      <c r="J380">
        <v>88</v>
      </c>
      <c r="K380">
        <v>150</v>
      </c>
    </row>
    <row r="381" spans="1:11">
      <c r="A381" s="140">
        <v>931826</v>
      </c>
      <c r="B381" t="s">
        <v>597</v>
      </c>
      <c r="C381" t="s">
        <v>2214</v>
      </c>
      <c r="D381">
        <v>574</v>
      </c>
      <c r="E381">
        <v>470</v>
      </c>
      <c r="F381">
        <v>461</v>
      </c>
      <c r="G381">
        <v>9</v>
      </c>
      <c r="H381">
        <v>10</v>
      </c>
      <c r="I381">
        <v>0</v>
      </c>
      <c r="J381">
        <v>69</v>
      </c>
      <c r="K381">
        <v>0</v>
      </c>
    </row>
    <row r="382" spans="1:11">
      <c r="A382" s="140">
        <v>931891</v>
      </c>
      <c r="B382" t="s">
        <v>1059</v>
      </c>
      <c r="C382" t="s">
        <v>2215</v>
      </c>
      <c r="D382">
        <v>41</v>
      </c>
      <c r="E382">
        <v>32</v>
      </c>
      <c r="F382">
        <v>0</v>
      </c>
      <c r="G382">
        <v>32</v>
      </c>
      <c r="H382">
        <v>34</v>
      </c>
      <c r="I382">
        <v>0</v>
      </c>
      <c r="J382">
        <v>109</v>
      </c>
      <c r="K382">
        <v>0</v>
      </c>
    </row>
    <row r="383" spans="1:11">
      <c r="A383" s="140">
        <v>931825</v>
      </c>
      <c r="B383" t="s">
        <v>1305</v>
      </c>
      <c r="C383" t="s">
        <v>2216</v>
      </c>
      <c r="D383">
        <v>600</v>
      </c>
      <c r="E383">
        <v>501</v>
      </c>
      <c r="F383">
        <v>274</v>
      </c>
      <c r="G383">
        <v>227</v>
      </c>
      <c r="H383">
        <v>228</v>
      </c>
      <c r="I383">
        <v>0</v>
      </c>
      <c r="J383">
        <v>255</v>
      </c>
      <c r="K383">
        <v>0</v>
      </c>
    </row>
    <row r="384" spans="1:11">
      <c r="A384" s="140">
        <v>931822</v>
      </c>
      <c r="B384" t="s">
        <v>1305</v>
      </c>
      <c r="C384" t="s">
        <v>2217</v>
      </c>
      <c r="D384">
        <v>73</v>
      </c>
      <c r="E384">
        <v>2</v>
      </c>
      <c r="F384">
        <v>0</v>
      </c>
      <c r="G384">
        <v>2</v>
      </c>
      <c r="H384">
        <v>2</v>
      </c>
      <c r="I384">
        <v>0</v>
      </c>
      <c r="J384">
        <v>23</v>
      </c>
      <c r="K384">
        <v>0</v>
      </c>
    </row>
    <row r="385" spans="1:11">
      <c r="A385" s="140">
        <v>941887</v>
      </c>
      <c r="B385" t="s">
        <v>1315</v>
      </c>
      <c r="C385" t="s">
        <v>2218</v>
      </c>
      <c r="D385">
        <v>2</v>
      </c>
      <c r="E385">
        <v>0</v>
      </c>
      <c r="F385">
        <v>0</v>
      </c>
      <c r="G385">
        <v>0</v>
      </c>
      <c r="H385">
        <v>0</v>
      </c>
      <c r="I385">
        <v>0</v>
      </c>
      <c r="J385">
        <v>0</v>
      </c>
      <c r="K385">
        <v>0</v>
      </c>
    </row>
    <row r="386" spans="1:11">
      <c r="A386" s="140">
        <v>931907</v>
      </c>
      <c r="B386" t="s">
        <v>87</v>
      </c>
      <c r="C386" t="s">
        <v>2219</v>
      </c>
      <c r="D386">
        <v>0</v>
      </c>
      <c r="E386">
        <v>0</v>
      </c>
      <c r="F386">
        <v>0</v>
      </c>
      <c r="G386">
        <v>0</v>
      </c>
      <c r="H386">
        <v>0</v>
      </c>
      <c r="I386">
        <v>0</v>
      </c>
      <c r="J386">
        <v>2</v>
      </c>
      <c r="K386">
        <v>0</v>
      </c>
    </row>
    <row r="387" spans="1:11">
      <c r="A387" s="140">
        <v>949532</v>
      </c>
      <c r="B387" t="s">
        <v>87</v>
      </c>
      <c r="C387" t="s">
        <v>2220</v>
      </c>
      <c r="D387">
        <v>0</v>
      </c>
      <c r="E387">
        <v>0</v>
      </c>
      <c r="F387">
        <v>0</v>
      </c>
      <c r="G387">
        <v>0</v>
      </c>
      <c r="H387">
        <v>0</v>
      </c>
      <c r="I387">
        <v>0</v>
      </c>
      <c r="J387">
        <v>12</v>
      </c>
      <c r="K387">
        <v>0</v>
      </c>
    </row>
    <row r="388" spans="1:11">
      <c r="A388" s="140">
        <v>957162</v>
      </c>
      <c r="B388" t="s">
        <v>1157</v>
      </c>
      <c r="C388" t="s">
        <v>2221</v>
      </c>
      <c r="D388">
        <v>0</v>
      </c>
      <c r="E388">
        <v>0</v>
      </c>
      <c r="F388">
        <v>0</v>
      </c>
      <c r="G388">
        <v>0</v>
      </c>
      <c r="H388">
        <v>0</v>
      </c>
      <c r="I388">
        <v>0</v>
      </c>
      <c r="J388">
        <v>6</v>
      </c>
      <c r="K388">
        <v>0</v>
      </c>
    </row>
    <row r="389" spans="1:11">
      <c r="A389" s="140">
        <v>946931</v>
      </c>
      <c r="C389" t="s">
        <v>2222</v>
      </c>
      <c r="D389">
        <v>0</v>
      </c>
      <c r="E389">
        <v>0</v>
      </c>
      <c r="F389">
        <v>0</v>
      </c>
      <c r="G389">
        <v>0</v>
      </c>
      <c r="H389">
        <v>0</v>
      </c>
      <c r="I389">
        <v>0</v>
      </c>
      <c r="J389">
        <v>0</v>
      </c>
      <c r="K389">
        <v>0</v>
      </c>
    </row>
    <row r="390" spans="1:11">
      <c r="A390" s="140">
        <v>954816</v>
      </c>
      <c r="B390" t="s">
        <v>115</v>
      </c>
      <c r="C390" t="s">
        <v>2223</v>
      </c>
      <c r="D390">
        <v>0</v>
      </c>
      <c r="E390">
        <v>0</v>
      </c>
      <c r="F390">
        <v>0</v>
      </c>
      <c r="G390">
        <v>0</v>
      </c>
      <c r="H390">
        <v>0</v>
      </c>
      <c r="I390">
        <v>0</v>
      </c>
      <c r="J390">
        <v>0</v>
      </c>
      <c r="K390">
        <v>0</v>
      </c>
    </row>
    <row r="391" spans="1:11">
      <c r="A391" s="140">
        <v>941743</v>
      </c>
      <c r="B391" t="s">
        <v>148</v>
      </c>
      <c r="C391" t="s">
        <v>2224</v>
      </c>
      <c r="D391">
        <v>244</v>
      </c>
      <c r="E391">
        <v>147</v>
      </c>
      <c r="F391">
        <v>136</v>
      </c>
      <c r="G391">
        <v>11</v>
      </c>
      <c r="H391">
        <v>11</v>
      </c>
      <c r="I391">
        <v>0</v>
      </c>
      <c r="J391">
        <v>41</v>
      </c>
      <c r="K391">
        <v>0</v>
      </c>
    </row>
    <row r="392" spans="1:11">
      <c r="A392" s="140">
        <v>941740</v>
      </c>
      <c r="B392" t="s">
        <v>148</v>
      </c>
      <c r="C392" t="s">
        <v>2225</v>
      </c>
      <c r="D392">
        <v>219</v>
      </c>
      <c r="E392">
        <v>121</v>
      </c>
      <c r="F392">
        <v>48</v>
      </c>
      <c r="G392">
        <v>73</v>
      </c>
      <c r="H392">
        <v>73</v>
      </c>
      <c r="I392">
        <v>0</v>
      </c>
      <c r="J392">
        <v>43</v>
      </c>
      <c r="K392">
        <v>0</v>
      </c>
    </row>
    <row r="393" spans="1:11">
      <c r="A393" s="140">
        <v>950507</v>
      </c>
      <c r="B393" t="s">
        <v>138</v>
      </c>
      <c r="C393" t="s">
        <v>2226</v>
      </c>
      <c r="D393">
        <v>3</v>
      </c>
      <c r="E393">
        <v>3</v>
      </c>
      <c r="F393">
        <v>1</v>
      </c>
      <c r="G393">
        <v>2</v>
      </c>
      <c r="H393">
        <v>2</v>
      </c>
      <c r="I393">
        <v>0</v>
      </c>
      <c r="J393">
        <v>30</v>
      </c>
      <c r="K393">
        <v>0</v>
      </c>
    </row>
    <row r="394" spans="1:11">
      <c r="A394" s="140">
        <v>931811</v>
      </c>
      <c r="B394" t="s">
        <v>148</v>
      </c>
      <c r="C394" t="s">
        <v>2227</v>
      </c>
      <c r="D394">
        <v>0</v>
      </c>
      <c r="E394">
        <v>0</v>
      </c>
      <c r="F394">
        <v>0</v>
      </c>
      <c r="G394">
        <v>0</v>
      </c>
      <c r="H394">
        <v>0</v>
      </c>
      <c r="I394">
        <v>0</v>
      </c>
      <c r="J394">
        <v>0</v>
      </c>
      <c r="K394">
        <v>0</v>
      </c>
    </row>
    <row r="395" spans="1:11">
      <c r="A395" s="140">
        <v>947044</v>
      </c>
      <c r="B395" t="s">
        <v>543</v>
      </c>
      <c r="C395" t="s">
        <v>2228</v>
      </c>
      <c r="D395">
        <v>0</v>
      </c>
      <c r="E395">
        <v>0</v>
      </c>
      <c r="F395">
        <v>0</v>
      </c>
      <c r="G395">
        <v>0</v>
      </c>
      <c r="H395">
        <v>0</v>
      </c>
      <c r="I395">
        <v>0</v>
      </c>
      <c r="J395">
        <v>0</v>
      </c>
      <c r="K395">
        <v>0</v>
      </c>
    </row>
    <row r="396" spans="1:11">
      <c r="A396" s="140">
        <v>957660</v>
      </c>
      <c r="B396" t="s">
        <v>87</v>
      </c>
      <c r="C396" t="s">
        <v>2229</v>
      </c>
      <c r="D396">
        <v>0</v>
      </c>
      <c r="E396">
        <v>0</v>
      </c>
      <c r="F396">
        <v>0</v>
      </c>
      <c r="G396">
        <v>0</v>
      </c>
      <c r="H396">
        <v>0</v>
      </c>
      <c r="I396">
        <v>0</v>
      </c>
      <c r="J396">
        <v>7</v>
      </c>
      <c r="K396">
        <v>0</v>
      </c>
    </row>
    <row r="397" spans="1:11">
      <c r="A397" s="140">
        <v>941733</v>
      </c>
      <c r="B397" t="s">
        <v>876</v>
      </c>
      <c r="C397" t="s">
        <v>2230</v>
      </c>
      <c r="D397">
        <v>86</v>
      </c>
      <c r="E397">
        <v>4</v>
      </c>
      <c r="F397">
        <v>0</v>
      </c>
      <c r="G397">
        <v>4</v>
      </c>
      <c r="H397">
        <v>6</v>
      </c>
      <c r="I397">
        <v>0</v>
      </c>
      <c r="J397">
        <v>192</v>
      </c>
      <c r="K397">
        <v>0</v>
      </c>
    </row>
    <row r="398" spans="1:11">
      <c r="A398" s="140">
        <v>945313</v>
      </c>
      <c r="B398" t="s">
        <v>876</v>
      </c>
      <c r="C398" t="s">
        <v>2231</v>
      </c>
      <c r="D398">
        <v>0</v>
      </c>
      <c r="E398">
        <v>0</v>
      </c>
      <c r="F398">
        <v>0</v>
      </c>
      <c r="G398">
        <v>0</v>
      </c>
      <c r="H398">
        <v>0</v>
      </c>
      <c r="I398">
        <v>0</v>
      </c>
      <c r="J398">
        <v>30</v>
      </c>
      <c r="K398">
        <v>0</v>
      </c>
    </row>
    <row r="399" spans="1:11">
      <c r="A399" s="140">
        <v>954292</v>
      </c>
      <c r="B399" t="s">
        <v>109</v>
      </c>
      <c r="C399" t="s">
        <v>2232</v>
      </c>
      <c r="D399">
        <v>0</v>
      </c>
      <c r="E399">
        <v>0</v>
      </c>
      <c r="F399">
        <v>0</v>
      </c>
      <c r="G399">
        <v>0</v>
      </c>
      <c r="H399">
        <v>0</v>
      </c>
      <c r="I399">
        <v>0</v>
      </c>
      <c r="J399">
        <v>0</v>
      </c>
      <c r="K399">
        <v>0</v>
      </c>
    </row>
    <row r="400" spans="1:11">
      <c r="A400" s="140">
        <v>931797</v>
      </c>
      <c r="B400" t="s">
        <v>1081</v>
      </c>
      <c r="C400" t="s">
        <v>2233</v>
      </c>
      <c r="D400">
        <v>1197</v>
      </c>
      <c r="E400">
        <v>1197</v>
      </c>
      <c r="F400">
        <v>1026</v>
      </c>
      <c r="G400">
        <v>171</v>
      </c>
      <c r="H400">
        <v>171</v>
      </c>
      <c r="I400">
        <v>0</v>
      </c>
      <c r="J400">
        <v>7</v>
      </c>
      <c r="K400">
        <v>4</v>
      </c>
    </row>
    <row r="401" spans="1:11">
      <c r="A401" s="140">
        <v>935850</v>
      </c>
      <c r="B401" t="s">
        <v>20</v>
      </c>
      <c r="C401" t="s">
        <v>2234</v>
      </c>
      <c r="D401">
        <v>1</v>
      </c>
      <c r="E401">
        <v>0</v>
      </c>
      <c r="F401">
        <v>0</v>
      </c>
      <c r="G401">
        <v>0</v>
      </c>
      <c r="H401">
        <v>1</v>
      </c>
      <c r="I401">
        <v>0</v>
      </c>
      <c r="J401">
        <v>0</v>
      </c>
      <c r="K401">
        <v>0</v>
      </c>
    </row>
    <row r="402" spans="1:11">
      <c r="A402" s="140">
        <v>931778</v>
      </c>
      <c r="B402" t="s">
        <v>876</v>
      </c>
      <c r="C402" t="s">
        <v>2235</v>
      </c>
      <c r="D402">
        <v>278</v>
      </c>
      <c r="E402">
        <v>268</v>
      </c>
      <c r="F402">
        <v>0</v>
      </c>
      <c r="G402">
        <v>268</v>
      </c>
      <c r="H402">
        <v>269</v>
      </c>
      <c r="I402">
        <v>0</v>
      </c>
      <c r="J402">
        <v>93</v>
      </c>
      <c r="K402">
        <v>204</v>
      </c>
    </row>
    <row r="403" spans="1:11">
      <c r="A403" s="140">
        <v>948549</v>
      </c>
      <c r="B403" t="s">
        <v>411</v>
      </c>
      <c r="C403" t="s">
        <v>2236</v>
      </c>
      <c r="D403">
        <v>0</v>
      </c>
      <c r="E403">
        <v>0</v>
      </c>
      <c r="F403">
        <v>0</v>
      </c>
      <c r="G403">
        <v>0</v>
      </c>
      <c r="H403">
        <v>0</v>
      </c>
      <c r="I403">
        <v>0</v>
      </c>
      <c r="J403">
        <v>3</v>
      </c>
      <c r="K403">
        <v>0</v>
      </c>
    </row>
    <row r="404" spans="1:11">
      <c r="A404" s="140">
        <v>945381</v>
      </c>
      <c r="B404" t="s">
        <v>494</v>
      </c>
      <c r="C404" t="s">
        <v>2237</v>
      </c>
      <c r="D404">
        <v>0</v>
      </c>
      <c r="E404">
        <v>0</v>
      </c>
      <c r="F404">
        <v>0</v>
      </c>
      <c r="G404">
        <v>0</v>
      </c>
      <c r="H404">
        <v>0</v>
      </c>
      <c r="I404">
        <v>0</v>
      </c>
      <c r="J404">
        <v>640</v>
      </c>
      <c r="K404">
        <v>0</v>
      </c>
    </row>
    <row r="405" spans="1:11">
      <c r="A405" s="140">
        <v>941893</v>
      </c>
      <c r="B405" t="s">
        <v>1128</v>
      </c>
      <c r="C405" t="s">
        <v>2238</v>
      </c>
      <c r="D405">
        <v>0</v>
      </c>
      <c r="E405">
        <v>0</v>
      </c>
      <c r="F405">
        <v>0</v>
      </c>
      <c r="G405">
        <v>0</v>
      </c>
      <c r="H405">
        <v>0</v>
      </c>
      <c r="I405">
        <v>0</v>
      </c>
      <c r="J405">
        <v>1</v>
      </c>
      <c r="K405">
        <v>0</v>
      </c>
    </row>
    <row r="406" spans="1:11">
      <c r="A406" s="140">
        <v>941894</v>
      </c>
      <c r="B406" t="s">
        <v>1128</v>
      </c>
      <c r="C406" t="s">
        <v>2239</v>
      </c>
      <c r="D406">
        <v>0</v>
      </c>
      <c r="E406">
        <v>0</v>
      </c>
      <c r="F406">
        <v>0</v>
      </c>
      <c r="G406">
        <v>0</v>
      </c>
      <c r="H406">
        <v>0</v>
      </c>
      <c r="I406">
        <v>0</v>
      </c>
      <c r="J406">
        <v>0</v>
      </c>
      <c r="K406">
        <v>0</v>
      </c>
    </row>
    <row r="407" spans="1:11">
      <c r="A407" s="140">
        <v>931893</v>
      </c>
      <c r="B407" t="s">
        <v>1554</v>
      </c>
      <c r="C407" t="s">
        <v>2240</v>
      </c>
      <c r="D407">
        <v>0</v>
      </c>
      <c r="E407">
        <v>0</v>
      </c>
      <c r="F407">
        <v>0</v>
      </c>
      <c r="G407">
        <v>0</v>
      </c>
      <c r="H407">
        <v>0</v>
      </c>
      <c r="I407">
        <v>0</v>
      </c>
      <c r="J407">
        <v>1</v>
      </c>
      <c r="K407">
        <v>252</v>
      </c>
    </row>
    <row r="408" spans="1:11">
      <c r="A408" s="140">
        <v>943910</v>
      </c>
      <c r="B408" t="s">
        <v>1555</v>
      </c>
      <c r="C408" t="s">
        <v>2241</v>
      </c>
      <c r="D408">
        <v>230</v>
      </c>
      <c r="E408">
        <v>219</v>
      </c>
      <c r="F408">
        <v>204</v>
      </c>
      <c r="G408">
        <v>15</v>
      </c>
      <c r="H408">
        <v>21</v>
      </c>
      <c r="I408">
        <v>0</v>
      </c>
      <c r="J408">
        <v>20</v>
      </c>
      <c r="K408">
        <v>0</v>
      </c>
    </row>
    <row r="409" spans="1:11">
      <c r="A409" s="140">
        <v>943909</v>
      </c>
      <c r="B409" t="s">
        <v>420</v>
      </c>
      <c r="C409" t="s">
        <v>2242</v>
      </c>
      <c r="D409">
        <v>1</v>
      </c>
      <c r="E409">
        <v>0</v>
      </c>
      <c r="F409">
        <v>0</v>
      </c>
      <c r="G409">
        <v>0</v>
      </c>
      <c r="H409">
        <v>0</v>
      </c>
      <c r="I409">
        <v>0</v>
      </c>
      <c r="J409">
        <v>1</v>
      </c>
      <c r="K409">
        <v>0</v>
      </c>
    </row>
    <row r="410" spans="1:11">
      <c r="A410" s="140">
        <v>931894</v>
      </c>
      <c r="B410" t="s">
        <v>1555</v>
      </c>
      <c r="C410" t="s">
        <v>2243</v>
      </c>
      <c r="D410">
        <v>0</v>
      </c>
      <c r="E410">
        <v>0</v>
      </c>
      <c r="F410">
        <v>0</v>
      </c>
      <c r="G410">
        <v>0</v>
      </c>
      <c r="H410">
        <v>0</v>
      </c>
      <c r="I410">
        <v>0</v>
      </c>
      <c r="J410">
        <v>2</v>
      </c>
      <c r="K410">
        <v>0</v>
      </c>
    </row>
    <row r="411" spans="1:11">
      <c r="A411" s="140">
        <v>943905</v>
      </c>
      <c r="B411" t="s">
        <v>1554</v>
      </c>
      <c r="C411" t="s">
        <v>2244</v>
      </c>
      <c r="D411">
        <v>2</v>
      </c>
      <c r="E411">
        <v>0</v>
      </c>
      <c r="F411">
        <v>0</v>
      </c>
      <c r="G411">
        <v>0</v>
      </c>
      <c r="H411">
        <v>0</v>
      </c>
      <c r="I411">
        <v>0</v>
      </c>
      <c r="J411">
        <v>71</v>
      </c>
      <c r="K411">
        <v>0</v>
      </c>
    </row>
    <row r="412" spans="1:11">
      <c r="A412" s="140">
        <v>945954</v>
      </c>
      <c r="B412" t="s">
        <v>38</v>
      </c>
      <c r="C412" t="s">
        <v>2245</v>
      </c>
      <c r="D412">
        <v>10</v>
      </c>
      <c r="E412">
        <v>0</v>
      </c>
      <c r="F412">
        <v>0</v>
      </c>
      <c r="G412">
        <v>0</v>
      </c>
      <c r="H412">
        <v>0</v>
      </c>
      <c r="I412">
        <v>0</v>
      </c>
      <c r="J412">
        <v>21</v>
      </c>
      <c r="K412">
        <v>0</v>
      </c>
    </row>
    <row r="413" spans="1:11">
      <c r="A413" s="140">
        <v>935845</v>
      </c>
      <c r="B413" t="s">
        <v>38</v>
      </c>
      <c r="C413" t="s">
        <v>2246</v>
      </c>
      <c r="D413">
        <v>28</v>
      </c>
      <c r="E413">
        <v>2</v>
      </c>
      <c r="F413">
        <v>1</v>
      </c>
      <c r="G413">
        <v>1</v>
      </c>
      <c r="H413">
        <v>1</v>
      </c>
      <c r="I413">
        <v>0</v>
      </c>
      <c r="J413">
        <v>23</v>
      </c>
      <c r="K413">
        <v>0</v>
      </c>
    </row>
    <row r="414" spans="1:11">
      <c r="A414" s="140">
        <v>932052</v>
      </c>
      <c r="B414" t="s">
        <v>1443</v>
      </c>
      <c r="C414" t="s">
        <v>2247</v>
      </c>
      <c r="D414">
        <v>184</v>
      </c>
      <c r="E414">
        <v>70</v>
      </c>
      <c r="F414">
        <v>0</v>
      </c>
      <c r="G414">
        <v>70</v>
      </c>
      <c r="H414">
        <v>74</v>
      </c>
      <c r="I414">
        <v>0</v>
      </c>
      <c r="J414">
        <v>1032</v>
      </c>
      <c r="K414">
        <v>1002</v>
      </c>
    </row>
    <row r="415" spans="1:11">
      <c r="A415" s="140">
        <v>931885</v>
      </c>
      <c r="B415" t="s">
        <v>720</v>
      </c>
      <c r="C415" t="s">
        <v>2248</v>
      </c>
      <c r="D415">
        <v>651</v>
      </c>
      <c r="E415">
        <v>476</v>
      </c>
      <c r="F415">
        <v>396</v>
      </c>
      <c r="G415">
        <v>80</v>
      </c>
      <c r="H415">
        <v>93</v>
      </c>
      <c r="I415">
        <v>0</v>
      </c>
      <c r="J415">
        <v>238</v>
      </c>
      <c r="K415">
        <v>252</v>
      </c>
    </row>
    <row r="416" spans="1:11">
      <c r="A416" s="140">
        <v>931887</v>
      </c>
      <c r="B416" t="s">
        <v>721</v>
      </c>
      <c r="C416" t="s">
        <v>2249</v>
      </c>
      <c r="D416">
        <v>1267</v>
      </c>
      <c r="E416">
        <v>1156</v>
      </c>
      <c r="F416">
        <v>1109</v>
      </c>
      <c r="G416">
        <v>47</v>
      </c>
      <c r="H416">
        <v>48</v>
      </c>
      <c r="I416">
        <v>0</v>
      </c>
      <c r="J416">
        <v>175</v>
      </c>
      <c r="K416">
        <v>0</v>
      </c>
    </row>
    <row r="417" spans="1:11">
      <c r="A417" s="140">
        <v>931890</v>
      </c>
      <c r="B417" t="s">
        <v>1186</v>
      </c>
      <c r="C417" t="s">
        <v>2250</v>
      </c>
      <c r="D417">
        <v>2131</v>
      </c>
      <c r="E417">
        <v>2026</v>
      </c>
      <c r="F417">
        <v>2022</v>
      </c>
      <c r="G417">
        <v>4</v>
      </c>
      <c r="H417">
        <v>6</v>
      </c>
      <c r="I417">
        <v>0</v>
      </c>
      <c r="J417">
        <v>168</v>
      </c>
      <c r="K417">
        <v>0</v>
      </c>
    </row>
    <row r="418" spans="1:11">
      <c r="A418" s="140">
        <v>946945</v>
      </c>
      <c r="B418" t="s">
        <v>133</v>
      </c>
      <c r="C418" t="s">
        <v>2251</v>
      </c>
      <c r="D418">
        <v>0</v>
      </c>
      <c r="E418">
        <v>0</v>
      </c>
      <c r="F418">
        <v>0</v>
      </c>
      <c r="G418">
        <v>0</v>
      </c>
      <c r="H418">
        <v>0</v>
      </c>
      <c r="I418">
        <v>0</v>
      </c>
      <c r="J418">
        <v>0</v>
      </c>
      <c r="K418">
        <v>0</v>
      </c>
    </row>
    <row r="419" spans="1:11">
      <c r="A419" s="140">
        <v>932246</v>
      </c>
      <c r="B419" t="s">
        <v>83</v>
      </c>
      <c r="C419" t="s">
        <v>1724</v>
      </c>
      <c r="D419">
        <v>0</v>
      </c>
      <c r="E419">
        <v>0</v>
      </c>
      <c r="F419">
        <v>0</v>
      </c>
      <c r="G419">
        <v>0</v>
      </c>
      <c r="H419">
        <v>0</v>
      </c>
      <c r="I419">
        <v>0</v>
      </c>
      <c r="J419">
        <v>1</v>
      </c>
      <c r="K419">
        <v>0</v>
      </c>
    </row>
    <row r="420" spans="1:11">
      <c r="A420" s="140">
        <v>935881</v>
      </c>
      <c r="B420" t="s">
        <v>687</v>
      </c>
      <c r="C420" t="s">
        <v>2252</v>
      </c>
      <c r="D420">
        <v>94</v>
      </c>
      <c r="E420">
        <v>94</v>
      </c>
      <c r="F420">
        <v>92</v>
      </c>
      <c r="G420">
        <v>2</v>
      </c>
      <c r="H420">
        <v>2</v>
      </c>
      <c r="I420">
        <v>0</v>
      </c>
      <c r="J420">
        <v>27</v>
      </c>
      <c r="K420">
        <v>0</v>
      </c>
    </row>
    <row r="421" spans="1:11">
      <c r="A421" s="140">
        <v>931877</v>
      </c>
      <c r="B421" t="s">
        <v>157</v>
      </c>
      <c r="C421" t="s">
        <v>2253</v>
      </c>
      <c r="D421">
        <v>1067</v>
      </c>
      <c r="E421">
        <v>980</v>
      </c>
      <c r="F421">
        <v>977</v>
      </c>
      <c r="G421">
        <v>3</v>
      </c>
      <c r="H421">
        <v>4</v>
      </c>
      <c r="I421">
        <v>0</v>
      </c>
      <c r="J421">
        <v>136</v>
      </c>
      <c r="K421">
        <v>0</v>
      </c>
    </row>
    <row r="422" spans="1:11">
      <c r="A422" s="140">
        <v>957184</v>
      </c>
      <c r="B422" t="s">
        <v>748</v>
      </c>
      <c r="C422" t="s">
        <v>2254</v>
      </c>
      <c r="D422">
        <v>0</v>
      </c>
      <c r="E422">
        <v>0</v>
      </c>
      <c r="F422">
        <v>0</v>
      </c>
      <c r="G422">
        <v>0</v>
      </c>
      <c r="H422">
        <v>0</v>
      </c>
      <c r="I422">
        <v>0</v>
      </c>
      <c r="J422">
        <v>15</v>
      </c>
      <c r="K422">
        <v>0</v>
      </c>
    </row>
    <row r="423" spans="1:11">
      <c r="A423" s="140">
        <v>935854</v>
      </c>
      <c r="B423" t="s">
        <v>21</v>
      </c>
      <c r="C423" t="s">
        <v>2255</v>
      </c>
      <c r="D423">
        <v>3</v>
      </c>
      <c r="E423">
        <v>0</v>
      </c>
      <c r="F423">
        <v>0</v>
      </c>
      <c r="G423">
        <v>0</v>
      </c>
      <c r="H423">
        <v>0</v>
      </c>
      <c r="I423">
        <v>0</v>
      </c>
      <c r="J423">
        <v>0</v>
      </c>
      <c r="K423">
        <v>0</v>
      </c>
    </row>
    <row r="424" spans="1:11">
      <c r="A424" s="140">
        <v>932273</v>
      </c>
      <c r="B424" t="s">
        <v>1659</v>
      </c>
      <c r="C424" t="s">
        <v>2256</v>
      </c>
      <c r="D424">
        <v>1191</v>
      </c>
      <c r="E424">
        <v>1069</v>
      </c>
      <c r="F424">
        <v>1053</v>
      </c>
      <c r="G424">
        <v>16</v>
      </c>
      <c r="H424">
        <v>21</v>
      </c>
      <c r="I424">
        <v>0</v>
      </c>
      <c r="J424">
        <v>150</v>
      </c>
      <c r="K424">
        <v>0</v>
      </c>
    </row>
    <row r="425" spans="1:11">
      <c r="A425" s="140">
        <v>935853</v>
      </c>
      <c r="B425" t="s">
        <v>1157</v>
      </c>
      <c r="C425" t="s">
        <v>2257</v>
      </c>
      <c r="D425">
        <v>166</v>
      </c>
      <c r="E425">
        <v>99</v>
      </c>
      <c r="F425">
        <v>95</v>
      </c>
      <c r="G425">
        <v>4</v>
      </c>
      <c r="H425">
        <v>5</v>
      </c>
      <c r="I425">
        <v>0</v>
      </c>
      <c r="J425">
        <v>30</v>
      </c>
      <c r="K425">
        <v>0</v>
      </c>
    </row>
    <row r="426" spans="1:11">
      <c r="A426" s="140">
        <v>946775</v>
      </c>
      <c r="B426" t="s">
        <v>1189</v>
      </c>
      <c r="C426" t="s">
        <v>2258</v>
      </c>
      <c r="D426">
        <v>3</v>
      </c>
      <c r="E426">
        <v>3</v>
      </c>
      <c r="F426">
        <v>0</v>
      </c>
      <c r="G426">
        <v>3</v>
      </c>
      <c r="H426">
        <v>3</v>
      </c>
      <c r="I426">
        <v>0</v>
      </c>
      <c r="J426">
        <v>28</v>
      </c>
      <c r="K426">
        <v>0</v>
      </c>
    </row>
    <row r="427" spans="1:11">
      <c r="A427" s="140">
        <v>945306</v>
      </c>
      <c r="B427" t="s">
        <v>623</v>
      </c>
      <c r="C427" t="s">
        <v>2259</v>
      </c>
      <c r="D427">
        <v>1</v>
      </c>
      <c r="E427">
        <v>1</v>
      </c>
      <c r="F427">
        <v>0</v>
      </c>
      <c r="G427">
        <v>1</v>
      </c>
      <c r="H427">
        <v>1</v>
      </c>
      <c r="I427">
        <v>0</v>
      </c>
      <c r="J427">
        <v>0</v>
      </c>
      <c r="K427">
        <v>0</v>
      </c>
    </row>
    <row r="428" spans="1:11">
      <c r="A428" s="140">
        <v>947048</v>
      </c>
      <c r="B428" t="s">
        <v>53</v>
      </c>
      <c r="C428" t="s">
        <v>2260</v>
      </c>
      <c r="D428">
        <v>0</v>
      </c>
      <c r="E428">
        <v>0</v>
      </c>
      <c r="F428">
        <v>0</v>
      </c>
      <c r="G428">
        <v>0</v>
      </c>
      <c r="H428">
        <v>0</v>
      </c>
      <c r="I428">
        <v>0</v>
      </c>
      <c r="J428">
        <v>0</v>
      </c>
      <c r="K428">
        <v>0</v>
      </c>
    </row>
    <row r="429" spans="1:11">
      <c r="A429" s="140">
        <v>946971</v>
      </c>
      <c r="B429" t="s">
        <v>402</v>
      </c>
      <c r="C429" t="s">
        <v>2261</v>
      </c>
      <c r="D429">
        <v>275</v>
      </c>
      <c r="E429">
        <v>239</v>
      </c>
      <c r="F429">
        <v>129</v>
      </c>
      <c r="G429">
        <v>110</v>
      </c>
      <c r="H429">
        <v>111</v>
      </c>
      <c r="I429">
        <v>0</v>
      </c>
      <c r="J429">
        <v>67</v>
      </c>
      <c r="K429">
        <v>0</v>
      </c>
    </row>
    <row r="430" spans="1:11">
      <c r="A430" s="140">
        <v>932044</v>
      </c>
      <c r="B430" t="s">
        <v>1189</v>
      </c>
      <c r="C430" t="s">
        <v>2262</v>
      </c>
      <c r="D430">
        <v>86</v>
      </c>
      <c r="E430">
        <v>76</v>
      </c>
      <c r="F430">
        <v>53</v>
      </c>
      <c r="G430">
        <v>23</v>
      </c>
      <c r="H430">
        <v>25</v>
      </c>
      <c r="I430">
        <v>0</v>
      </c>
      <c r="J430">
        <v>65</v>
      </c>
      <c r="K430">
        <v>672</v>
      </c>
    </row>
    <row r="431" spans="1:11">
      <c r="A431" s="140">
        <v>932045</v>
      </c>
      <c r="B431" t="s">
        <v>1189</v>
      </c>
      <c r="C431" t="s">
        <v>2263</v>
      </c>
      <c r="D431">
        <v>46</v>
      </c>
      <c r="E431">
        <v>42</v>
      </c>
      <c r="F431">
        <v>0</v>
      </c>
      <c r="G431">
        <v>42</v>
      </c>
      <c r="H431">
        <v>42</v>
      </c>
      <c r="I431">
        <v>0</v>
      </c>
      <c r="J431">
        <v>25</v>
      </c>
      <c r="K431">
        <v>0</v>
      </c>
    </row>
    <row r="432" spans="1:11">
      <c r="A432" s="140">
        <v>943897</v>
      </c>
      <c r="B432" t="s">
        <v>76</v>
      </c>
      <c r="C432" t="s">
        <v>2264</v>
      </c>
      <c r="D432">
        <v>79</v>
      </c>
      <c r="E432">
        <v>16</v>
      </c>
      <c r="F432">
        <v>3</v>
      </c>
      <c r="G432">
        <v>13</v>
      </c>
      <c r="H432">
        <v>13</v>
      </c>
      <c r="I432">
        <v>0</v>
      </c>
      <c r="J432">
        <v>34</v>
      </c>
      <c r="K432">
        <v>0</v>
      </c>
    </row>
    <row r="433" spans="1:11">
      <c r="A433" s="140">
        <v>931823</v>
      </c>
      <c r="B433" t="s">
        <v>76</v>
      </c>
      <c r="C433" t="s">
        <v>2265</v>
      </c>
      <c r="D433">
        <v>1568</v>
      </c>
      <c r="E433">
        <v>1440</v>
      </c>
      <c r="F433">
        <v>1343</v>
      </c>
      <c r="G433">
        <v>97</v>
      </c>
      <c r="H433">
        <v>101</v>
      </c>
      <c r="I433">
        <v>0</v>
      </c>
      <c r="J433">
        <v>120</v>
      </c>
      <c r="K433">
        <v>0</v>
      </c>
    </row>
    <row r="434" spans="1:11">
      <c r="A434" s="140">
        <v>968273</v>
      </c>
      <c r="B434" t="s">
        <v>2266</v>
      </c>
      <c r="C434" t="s">
        <v>2267</v>
      </c>
      <c r="D434">
        <v>0</v>
      </c>
      <c r="E434">
        <v>0</v>
      </c>
      <c r="F434">
        <v>0</v>
      </c>
      <c r="G434">
        <v>0</v>
      </c>
      <c r="H434">
        <v>0</v>
      </c>
      <c r="I434">
        <v>0</v>
      </c>
      <c r="J434">
        <v>0</v>
      </c>
      <c r="K434">
        <v>0</v>
      </c>
    </row>
    <row r="435" spans="1:11">
      <c r="A435" s="140">
        <v>932078</v>
      </c>
      <c r="B435" t="s">
        <v>1128</v>
      </c>
      <c r="C435" t="s">
        <v>2268</v>
      </c>
      <c r="D435">
        <v>80</v>
      </c>
      <c r="E435">
        <v>0</v>
      </c>
      <c r="F435">
        <v>0</v>
      </c>
      <c r="G435">
        <v>0</v>
      </c>
      <c r="H435">
        <v>1</v>
      </c>
      <c r="I435">
        <v>0</v>
      </c>
      <c r="J435">
        <v>82</v>
      </c>
      <c r="K435">
        <v>0</v>
      </c>
    </row>
    <row r="436" spans="1:11">
      <c r="A436" s="140">
        <v>932076</v>
      </c>
      <c r="B436" t="s">
        <v>1128</v>
      </c>
      <c r="C436" t="s">
        <v>2269</v>
      </c>
      <c r="D436">
        <v>876</v>
      </c>
      <c r="E436">
        <v>747</v>
      </c>
      <c r="F436">
        <v>624</v>
      </c>
      <c r="G436">
        <v>123</v>
      </c>
      <c r="H436">
        <v>126</v>
      </c>
      <c r="I436">
        <v>0</v>
      </c>
      <c r="J436">
        <v>267</v>
      </c>
      <c r="K436">
        <v>1504</v>
      </c>
    </row>
    <row r="437" spans="1:11">
      <c r="A437" s="140">
        <v>932153</v>
      </c>
      <c r="B437" t="s">
        <v>541</v>
      </c>
      <c r="C437" t="s">
        <v>2270</v>
      </c>
      <c r="D437">
        <v>4</v>
      </c>
      <c r="E437">
        <v>1</v>
      </c>
      <c r="F437">
        <v>0</v>
      </c>
      <c r="G437">
        <v>1</v>
      </c>
      <c r="H437">
        <v>2</v>
      </c>
      <c r="I437">
        <v>0</v>
      </c>
      <c r="J437">
        <v>162</v>
      </c>
      <c r="K437">
        <v>3912</v>
      </c>
    </row>
    <row r="438" spans="1:11">
      <c r="A438" s="140">
        <v>957179</v>
      </c>
      <c r="B438" t="s">
        <v>541</v>
      </c>
      <c r="C438" t="s">
        <v>2271</v>
      </c>
      <c r="D438">
        <v>0</v>
      </c>
      <c r="E438">
        <v>0</v>
      </c>
      <c r="F438">
        <v>0</v>
      </c>
      <c r="G438">
        <v>0</v>
      </c>
      <c r="H438">
        <v>0</v>
      </c>
      <c r="I438">
        <v>0</v>
      </c>
      <c r="J438">
        <v>4</v>
      </c>
      <c r="K438">
        <v>0</v>
      </c>
    </row>
    <row r="439" spans="1:11">
      <c r="A439" s="140">
        <v>932080</v>
      </c>
      <c r="B439" t="s">
        <v>1128</v>
      </c>
      <c r="C439" t="s">
        <v>2272</v>
      </c>
      <c r="D439">
        <v>395</v>
      </c>
      <c r="E439">
        <v>302</v>
      </c>
      <c r="F439">
        <v>287</v>
      </c>
      <c r="G439">
        <v>15</v>
      </c>
      <c r="H439">
        <v>16</v>
      </c>
      <c r="I439">
        <v>0</v>
      </c>
      <c r="J439">
        <v>161</v>
      </c>
      <c r="K439">
        <v>0</v>
      </c>
    </row>
    <row r="440" spans="1:11">
      <c r="A440" s="140">
        <v>932123</v>
      </c>
      <c r="B440" t="s">
        <v>1118</v>
      </c>
      <c r="C440" t="s">
        <v>2273</v>
      </c>
      <c r="D440">
        <v>81</v>
      </c>
      <c r="E440">
        <v>57</v>
      </c>
      <c r="F440">
        <v>0</v>
      </c>
      <c r="G440">
        <v>57</v>
      </c>
      <c r="H440">
        <v>59</v>
      </c>
      <c r="I440">
        <v>0</v>
      </c>
      <c r="J440">
        <v>208</v>
      </c>
      <c r="K440">
        <v>380</v>
      </c>
    </row>
    <row r="441" spans="1:11">
      <c r="A441" s="140">
        <v>931795</v>
      </c>
      <c r="B441" t="s">
        <v>138</v>
      </c>
      <c r="C441" t="s">
        <v>2274</v>
      </c>
      <c r="D441">
        <v>177</v>
      </c>
      <c r="E441">
        <v>81</v>
      </c>
      <c r="F441">
        <v>56</v>
      </c>
      <c r="G441">
        <v>25</v>
      </c>
      <c r="H441">
        <v>25</v>
      </c>
      <c r="I441">
        <v>0</v>
      </c>
      <c r="J441">
        <v>248</v>
      </c>
      <c r="K441">
        <v>0</v>
      </c>
    </row>
    <row r="442" spans="1:11">
      <c r="A442" s="140">
        <v>931798</v>
      </c>
      <c r="B442" t="s">
        <v>138</v>
      </c>
      <c r="C442" t="s">
        <v>2275</v>
      </c>
      <c r="D442">
        <v>36</v>
      </c>
      <c r="E442">
        <v>4</v>
      </c>
      <c r="F442">
        <v>0</v>
      </c>
      <c r="G442">
        <v>4</v>
      </c>
      <c r="H442">
        <v>5</v>
      </c>
      <c r="I442">
        <v>0</v>
      </c>
      <c r="J442">
        <v>71</v>
      </c>
      <c r="K442">
        <v>0</v>
      </c>
    </row>
    <row r="443" spans="1:11">
      <c r="A443" s="140">
        <v>935842</v>
      </c>
      <c r="B443" t="s">
        <v>450</v>
      </c>
      <c r="C443" t="s">
        <v>2276</v>
      </c>
      <c r="D443">
        <v>420</v>
      </c>
      <c r="E443">
        <v>319</v>
      </c>
      <c r="F443">
        <v>314</v>
      </c>
      <c r="G443">
        <v>5</v>
      </c>
      <c r="H443">
        <v>7</v>
      </c>
      <c r="I443">
        <v>0</v>
      </c>
      <c r="J443">
        <v>48</v>
      </c>
      <c r="K443">
        <v>0</v>
      </c>
    </row>
    <row r="444" spans="1:11">
      <c r="A444" s="140">
        <v>944673</v>
      </c>
      <c r="B444" t="s">
        <v>450</v>
      </c>
      <c r="C444" t="s">
        <v>2277</v>
      </c>
      <c r="D444">
        <v>224</v>
      </c>
      <c r="E444">
        <v>113</v>
      </c>
      <c r="F444">
        <v>107</v>
      </c>
      <c r="G444">
        <v>6</v>
      </c>
      <c r="H444">
        <v>6</v>
      </c>
      <c r="I444">
        <v>0</v>
      </c>
      <c r="J444">
        <v>52</v>
      </c>
      <c r="K444">
        <v>0</v>
      </c>
    </row>
    <row r="445" spans="1:11">
      <c r="A445" s="140">
        <v>935756</v>
      </c>
      <c r="B445" t="s">
        <v>1681</v>
      </c>
      <c r="C445" t="s">
        <v>2278</v>
      </c>
      <c r="D445">
        <v>786</v>
      </c>
      <c r="E445">
        <v>693</v>
      </c>
      <c r="F445">
        <v>684</v>
      </c>
      <c r="G445">
        <v>9</v>
      </c>
      <c r="H445">
        <v>10</v>
      </c>
      <c r="I445">
        <v>0</v>
      </c>
      <c r="J445">
        <v>116</v>
      </c>
      <c r="K445">
        <v>0</v>
      </c>
    </row>
    <row r="446" spans="1:11">
      <c r="A446" s="140">
        <v>957163</v>
      </c>
      <c r="B446" t="s">
        <v>23</v>
      </c>
      <c r="C446" t="s">
        <v>2279</v>
      </c>
      <c r="D446">
        <v>1</v>
      </c>
      <c r="E446">
        <v>1</v>
      </c>
      <c r="F446">
        <v>0</v>
      </c>
      <c r="G446">
        <v>1</v>
      </c>
      <c r="H446">
        <v>1</v>
      </c>
      <c r="I446">
        <v>0</v>
      </c>
      <c r="J446">
        <v>10</v>
      </c>
      <c r="K446">
        <v>0</v>
      </c>
    </row>
    <row r="447" spans="1:11">
      <c r="A447" s="140">
        <v>931864</v>
      </c>
      <c r="B447" t="s">
        <v>23</v>
      </c>
      <c r="C447" t="s">
        <v>2280</v>
      </c>
      <c r="D447">
        <v>756</v>
      </c>
      <c r="E447">
        <v>693</v>
      </c>
      <c r="F447">
        <v>0</v>
      </c>
      <c r="G447">
        <v>693</v>
      </c>
      <c r="H447">
        <v>695</v>
      </c>
      <c r="I447">
        <v>0</v>
      </c>
      <c r="J447">
        <v>144</v>
      </c>
      <c r="K447">
        <v>0</v>
      </c>
    </row>
    <row r="448" spans="1:11">
      <c r="A448" s="140">
        <v>943592</v>
      </c>
      <c r="B448" t="s">
        <v>23</v>
      </c>
      <c r="C448" t="s">
        <v>2281</v>
      </c>
      <c r="D448">
        <v>14</v>
      </c>
      <c r="E448">
        <v>4</v>
      </c>
      <c r="F448">
        <v>0</v>
      </c>
      <c r="G448">
        <v>4</v>
      </c>
      <c r="H448">
        <v>5</v>
      </c>
      <c r="I448">
        <v>0</v>
      </c>
      <c r="J448">
        <v>45</v>
      </c>
      <c r="K448">
        <v>0</v>
      </c>
    </row>
    <row r="449" spans="1:11">
      <c r="A449" s="140">
        <v>931857</v>
      </c>
      <c r="B449" t="s">
        <v>23</v>
      </c>
      <c r="C449" t="s">
        <v>2282</v>
      </c>
      <c r="D449">
        <v>4</v>
      </c>
      <c r="E449">
        <v>1</v>
      </c>
      <c r="F449">
        <v>0</v>
      </c>
      <c r="G449">
        <v>1</v>
      </c>
      <c r="H449">
        <v>1</v>
      </c>
      <c r="I449">
        <v>0</v>
      </c>
      <c r="J449">
        <v>18</v>
      </c>
      <c r="K449">
        <v>0</v>
      </c>
    </row>
    <row r="450" spans="1:11">
      <c r="A450" s="140">
        <v>931862</v>
      </c>
      <c r="B450" t="s">
        <v>23</v>
      </c>
      <c r="C450" t="s">
        <v>2283</v>
      </c>
      <c r="D450">
        <v>2</v>
      </c>
      <c r="E450">
        <v>0</v>
      </c>
      <c r="F450">
        <v>0</v>
      </c>
      <c r="G450">
        <v>0</v>
      </c>
      <c r="H450">
        <v>0</v>
      </c>
      <c r="I450">
        <v>0</v>
      </c>
      <c r="J450">
        <v>18</v>
      </c>
      <c r="K450">
        <v>0</v>
      </c>
    </row>
    <row r="451" spans="1:11">
      <c r="A451" s="140">
        <v>931855</v>
      </c>
      <c r="B451" t="s">
        <v>23</v>
      </c>
      <c r="C451" t="s">
        <v>2284</v>
      </c>
      <c r="D451">
        <v>5</v>
      </c>
      <c r="E451">
        <v>1</v>
      </c>
      <c r="F451">
        <v>0</v>
      </c>
      <c r="G451">
        <v>1</v>
      </c>
      <c r="H451">
        <v>1</v>
      </c>
      <c r="I451">
        <v>0</v>
      </c>
      <c r="J451">
        <v>73</v>
      </c>
      <c r="K451">
        <v>0</v>
      </c>
    </row>
    <row r="452" spans="1:11">
      <c r="A452" s="140">
        <v>954812</v>
      </c>
      <c r="B452" t="s">
        <v>1579</v>
      </c>
      <c r="C452" t="s">
        <v>2285</v>
      </c>
      <c r="D452">
        <v>55</v>
      </c>
      <c r="E452">
        <v>53</v>
      </c>
      <c r="F452">
        <v>52</v>
      </c>
      <c r="G452">
        <v>1</v>
      </c>
      <c r="H452">
        <v>1</v>
      </c>
      <c r="I452">
        <v>0</v>
      </c>
      <c r="J452">
        <v>37</v>
      </c>
      <c r="K452">
        <v>0</v>
      </c>
    </row>
    <row r="453" spans="1:11">
      <c r="A453" s="140">
        <v>951647</v>
      </c>
      <c r="B453" t="s">
        <v>218</v>
      </c>
      <c r="C453" t="s">
        <v>2286</v>
      </c>
      <c r="D453">
        <v>1</v>
      </c>
      <c r="E453">
        <v>0</v>
      </c>
      <c r="F453">
        <v>0</v>
      </c>
      <c r="G453">
        <v>0</v>
      </c>
      <c r="H453">
        <v>1</v>
      </c>
      <c r="I453">
        <v>0</v>
      </c>
      <c r="J453">
        <v>5</v>
      </c>
      <c r="K453">
        <v>0</v>
      </c>
    </row>
    <row r="454" spans="1:11">
      <c r="A454" s="140">
        <v>932082</v>
      </c>
      <c r="B454" t="s">
        <v>540</v>
      </c>
      <c r="C454" t="s">
        <v>2287</v>
      </c>
      <c r="D454">
        <v>40</v>
      </c>
      <c r="E454">
        <v>36</v>
      </c>
      <c r="F454">
        <v>0</v>
      </c>
      <c r="G454">
        <v>36</v>
      </c>
      <c r="H454">
        <v>36</v>
      </c>
      <c r="I454">
        <v>0</v>
      </c>
      <c r="J454">
        <v>75</v>
      </c>
      <c r="K454">
        <v>2604</v>
      </c>
    </row>
    <row r="455" spans="1:11">
      <c r="A455" s="140">
        <v>932089</v>
      </c>
      <c r="B455" t="s">
        <v>748</v>
      </c>
      <c r="C455" t="s">
        <v>2288</v>
      </c>
      <c r="D455">
        <v>3</v>
      </c>
      <c r="E455">
        <v>0</v>
      </c>
      <c r="F455">
        <v>0</v>
      </c>
      <c r="G455">
        <v>0</v>
      </c>
      <c r="H455">
        <v>0</v>
      </c>
      <c r="I455">
        <v>0</v>
      </c>
      <c r="J455">
        <v>15</v>
      </c>
      <c r="K455">
        <v>0</v>
      </c>
    </row>
    <row r="456" spans="1:11">
      <c r="A456" s="140">
        <v>932086</v>
      </c>
      <c r="B456" t="s">
        <v>540</v>
      </c>
      <c r="C456" t="s">
        <v>2289</v>
      </c>
      <c r="D456">
        <v>18</v>
      </c>
      <c r="E456">
        <v>4</v>
      </c>
      <c r="F456">
        <v>0</v>
      </c>
      <c r="G456">
        <v>4</v>
      </c>
      <c r="H456">
        <v>4</v>
      </c>
      <c r="I456">
        <v>0</v>
      </c>
      <c r="J456">
        <v>560</v>
      </c>
      <c r="K456">
        <v>300</v>
      </c>
    </row>
    <row r="457" spans="1:11">
      <c r="A457" s="140">
        <v>953597</v>
      </c>
      <c r="B457" t="s">
        <v>22</v>
      </c>
      <c r="C457" t="s">
        <v>2290</v>
      </c>
      <c r="D457">
        <v>373</v>
      </c>
      <c r="E457">
        <v>291</v>
      </c>
      <c r="F457">
        <v>4</v>
      </c>
      <c r="G457">
        <v>287</v>
      </c>
      <c r="H457">
        <v>287</v>
      </c>
      <c r="I457">
        <v>0</v>
      </c>
      <c r="J457">
        <v>225</v>
      </c>
      <c r="K457">
        <v>0</v>
      </c>
    </row>
    <row r="458" spans="1:11">
      <c r="A458" s="140">
        <v>953598</v>
      </c>
      <c r="B458" t="s">
        <v>22</v>
      </c>
      <c r="C458" t="s">
        <v>2291</v>
      </c>
      <c r="D458">
        <v>146</v>
      </c>
      <c r="E458">
        <v>49</v>
      </c>
      <c r="F458">
        <v>46</v>
      </c>
      <c r="G458">
        <v>3</v>
      </c>
      <c r="H458">
        <v>3</v>
      </c>
      <c r="I458">
        <v>0</v>
      </c>
      <c r="J458">
        <v>143</v>
      </c>
      <c r="K458">
        <v>0</v>
      </c>
    </row>
    <row r="459" spans="1:11">
      <c r="A459" s="140">
        <v>953672</v>
      </c>
      <c r="B459" t="s">
        <v>22</v>
      </c>
      <c r="C459" t="s">
        <v>2292</v>
      </c>
      <c r="D459">
        <v>7</v>
      </c>
      <c r="E459">
        <v>3</v>
      </c>
      <c r="F459">
        <v>0</v>
      </c>
      <c r="G459">
        <v>3</v>
      </c>
      <c r="H459">
        <v>3</v>
      </c>
      <c r="I459">
        <v>0</v>
      </c>
      <c r="J459">
        <v>6</v>
      </c>
      <c r="K459">
        <v>0</v>
      </c>
    </row>
    <row r="460" spans="1:11">
      <c r="A460" s="140">
        <v>931854</v>
      </c>
      <c r="B460" t="s">
        <v>22</v>
      </c>
      <c r="C460" t="s">
        <v>2293</v>
      </c>
      <c r="D460">
        <v>50</v>
      </c>
      <c r="E460">
        <v>50</v>
      </c>
      <c r="F460">
        <v>0</v>
      </c>
      <c r="G460">
        <v>50</v>
      </c>
      <c r="H460">
        <v>50</v>
      </c>
      <c r="I460">
        <v>0</v>
      </c>
      <c r="J460">
        <v>88</v>
      </c>
      <c r="K460">
        <v>2585</v>
      </c>
    </row>
    <row r="461" spans="1:11">
      <c r="A461" s="140">
        <v>935820</v>
      </c>
      <c r="B461" t="s">
        <v>638</v>
      </c>
      <c r="C461" t="s">
        <v>2294</v>
      </c>
      <c r="D461">
        <v>231</v>
      </c>
      <c r="E461">
        <v>143</v>
      </c>
      <c r="F461">
        <v>0</v>
      </c>
      <c r="G461">
        <v>143</v>
      </c>
      <c r="H461">
        <v>153</v>
      </c>
      <c r="I461">
        <v>0</v>
      </c>
      <c r="J461">
        <v>38</v>
      </c>
      <c r="K461">
        <v>0</v>
      </c>
    </row>
    <row r="462" spans="1:11">
      <c r="A462" s="140">
        <v>945357</v>
      </c>
      <c r="B462" t="s">
        <v>870</v>
      </c>
      <c r="C462" t="s">
        <v>2295</v>
      </c>
      <c r="D462">
        <v>788</v>
      </c>
      <c r="E462">
        <v>523</v>
      </c>
      <c r="F462">
        <v>0</v>
      </c>
      <c r="G462">
        <v>523</v>
      </c>
      <c r="H462">
        <v>531</v>
      </c>
      <c r="I462">
        <v>0</v>
      </c>
      <c r="J462">
        <v>917</v>
      </c>
      <c r="K462">
        <v>0</v>
      </c>
    </row>
    <row r="463" spans="1:11">
      <c r="A463" s="140">
        <v>931981</v>
      </c>
      <c r="B463" t="s">
        <v>809</v>
      </c>
      <c r="C463" t="s">
        <v>2296</v>
      </c>
      <c r="D463">
        <v>422</v>
      </c>
      <c r="E463">
        <v>319</v>
      </c>
      <c r="F463">
        <v>105</v>
      </c>
      <c r="G463">
        <v>214</v>
      </c>
      <c r="H463">
        <v>215</v>
      </c>
      <c r="I463">
        <v>0</v>
      </c>
      <c r="J463">
        <v>162</v>
      </c>
      <c r="K463">
        <v>0</v>
      </c>
    </row>
    <row r="464" spans="1:11">
      <c r="A464" s="140">
        <v>931792</v>
      </c>
      <c r="B464" t="s">
        <v>510</v>
      </c>
      <c r="C464" t="s">
        <v>2297</v>
      </c>
      <c r="D464">
        <v>690</v>
      </c>
      <c r="E464">
        <v>649</v>
      </c>
      <c r="F464">
        <v>0</v>
      </c>
      <c r="G464">
        <v>649</v>
      </c>
      <c r="H464">
        <v>650</v>
      </c>
      <c r="I464">
        <v>0</v>
      </c>
      <c r="J464">
        <v>463</v>
      </c>
      <c r="K464">
        <v>0</v>
      </c>
    </row>
    <row r="465" spans="1:11">
      <c r="A465" s="140">
        <v>932102</v>
      </c>
      <c r="B465" t="s">
        <v>1141</v>
      </c>
      <c r="C465" t="s">
        <v>2298</v>
      </c>
      <c r="D465">
        <v>242</v>
      </c>
      <c r="E465">
        <v>127</v>
      </c>
      <c r="F465">
        <v>122</v>
      </c>
      <c r="G465">
        <v>5</v>
      </c>
      <c r="H465">
        <v>8</v>
      </c>
      <c r="I465">
        <v>0</v>
      </c>
      <c r="J465">
        <v>50</v>
      </c>
      <c r="K465">
        <v>0</v>
      </c>
    </row>
    <row r="466" spans="1:11">
      <c r="A466" s="140">
        <v>932106</v>
      </c>
      <c r="B466" t="s">
        <v>1141</v>
      </c>
      <c r="C466" t="s">
        <v>2299</v>
      </c>
      <c r="D466">
        <v>198</v>
      </c>
      <c r="E466">
        <v>98</v>
      </c>
      <c r="F466">
        <v>97</v>
      </c>
      <c r="G466">
        <v>1</v>
      </c>
      <c r="H466">
        <v>1</v>
      </c>
      <c r="I466">
        <v>0</v>
      </c>
      <c r="J466">
        <v>89</v>
      </c>
      <c r="K466">
        <v>0</v>
      </c>
    </row>
    <row r="467" spans="1:11">
      <c r="A467" s="140">
        <v>946944</v>
      </c>
      <c r="B467" t="s">
        <v>1141</v>
      </c>
      <c r="C467" t="s">
        <v>2300</v>
      </c>
      <c r="D467">
        <v>5</v>
      </c>
      <c r="E467">
        <v>2</v>
      </c>
      <c r="F467">
        <v>0</v>
      </c>
      <c r="G467">
        <v>2</v>
      </c>
      <c r="H467">
        <v>2</v>
      </c>
      <c r="I467">
        <v>0</v>
      </c>
      <c r="J467">
        <v>3</v>
      </c>
      <c r="K467">
        <v>0</v>
      </c>
    </row>
    <row r="468" spans="1:11">
      <c r="A468" s="140">
        <v>949230</v>
      </c>
      <c r="B468" t="s">
        <v>510</v>
      </c>
      <c r="C468" t="s">
        <v>2301</v>
      </c>
      <c r="D468">
        <v>61</v>
      </c>
      <c r="E468">
        <v>61</v>
      </c>
      <c r="F468">
        <v>0</v>
      </c>
      <c r="G468">
        <v>61</v>
      </c>
      <c r="H468">
        <v>61</v>
      </c>
      <c r="I468">
        <v>0</v>
      </c>
      <c r="J468">
        <v>0</v>
      </c>
      <c r="K468">
        <v>0</v>
      </c>
    </row>
    <row r="469" spans="1:11">
      <c r="A469" s="140">
        <v>968251</v>
      </c>
      <c r="B469" t="s">
        <v>2302</v>
      </c>
      <c r="C469" t="s">
        <v>2303</v>
      </c>
      <c r="D469">
        <v>0</v>
      </c>
      <c r="E469">
        <v>0</v>
      </c>
      <c r="F469">
        <v>0</v>
      </c>
      <c r="G469">
        <v>0</v>
      </c>
      <c r="H469">
        <v>0</v>
      </c>
      <c r="I469">
        <v>0</v>
      </c>
      <c r="J469">
        <v>0</v>
      </c>
      <c r="K469">
        <v>0</v>
      </c>
    </row>
    <row r="470" spans="1:11">
      <c r="A470" s="140">
        <v>952539</v>
      </c>
      <c r="B470" t="s">
        <v>1317</v>
      </c>
      <c r="C470" t="s">
        <v>2304</v>
      </c>
      <c r="D470">
        <v>81</v>
      </c>
      <c r="E470">
        <v>0</v>
      </c>
      <c r="F470">
        <v>0</v>
      </c>
      <c r="G470">
        <v>0</v>
      </c>
      <c r="H470">
        <v>0</v>
      </c>
      <c r="I470">
        <v>0</v>
      </c>
      <c r="J470">
        <v>54</v>
      </c>
      <c r="K470">
        <v>1304</v>
      </c>
    </row>
    <row r="471" spans="1:11">
      <c r="A471" s="140">
        <v>931835</v>
      </c>
      <c r="B471" t="s">
        <v>735</v>
      </c>
      <c r="C471" t="s">
        <v>2305</v>
      </c>
      <c r="D471">
        <v>1103</v>
      </c>
      <c r="E471">
        <v>994</v>
      </c>
      <c r="F471">
        <v>962</v>
      </c>
      <c r="G471">
        <v>32</v>
      </c>
      <c r="H471">
        <v>33</v>
      </c>
      <c r="I471">
        <v>0</v>
      </c>
      <c r="J471">
        <v>149</v>
      </c>
      <c r="K471">
        <v>0</v>
      </c>
    </row>
    <row r="472" spans="1:11">
      <c r="A472" s="140">
        <v>935861</v>
      </c>
      <c r="B472" t="s">
        <v>580</v>
      </c>
      <c r="C472" t="s">
        <v>2306</v>
      </c>
      <c r="D472">
        <v>49</v>
      </c>
      <c r="E472">
        <v>16</v>
      </c>
      <c r="F472">
        <v>13</v>
      </c>
      <c r="G472">
        <v>3</v>
      </c>
      <c r="H472">
        <v>3</v>
      </c>
      <c r="I472">
        <v>0</v>
      </c>
      <c r="J472">
        <v>23</v>
      </c>
      <c r="K472">
        <v>0</v>
      </c>
    </row>
    <row r="473" spans="1:11">
      <c r="A473" s="140">
        <v>946979</v>
      </c>
      <c r="B473" t="s">
        <v>142</v>
      </c>
      <c r="C473" t="s">
        <v>2307</v>
      </c>
      <c r="D473">
        <v>0</v>
      </c>
      <c r="E473">
        <v>0</v>
      </c>
      <c r="F473">
        <v>0</v>
      </c>
      <c r="G473">
        <v>0</v>
      </c>
      <c r="H473">
        <v>0</v>
      </c>
      <c r="I473">
        <v>0</v>
      </c>
      <c r="J473">
        <v>0</v>
      </c>
      <c r="K473">
        <v>0</v>
      </c>
    </row>
    <row r="474" spans="1:11">
      <c r="A474" s="140">
        <v>947002</v>
      </c>
      <c r="B474" t="s">
        <v>3</v>
      </c>
      <c r="C474" t="s">
        <v>2308</v>
      </c>
      <c r="D474">
        <v>0</v>
      </c>
      <c r="E474">
        <v>0</v>
      </c>
      <c r="F474">
        <v>0</v>
      </c>
      <c r="G474">
        <v>0</v>
      </c>
      <c r="H474">
        <v>0</v>
      </c>
      <c r="I474">
        <v>0</v>
      </c>
      <c r="J474">
        <v>0</v>
      </c>
      <c r="K474">
        <v>0</v>
      </c>
    </row>
    <row r="475" spans="1:11">
      <c r="A475" s="140">
        <v>931939</v>
      </c>
      <c r="B475" t="s">
        <v>1158</v>
      </c>
      <c r="C475" t="s">
        <v>2309</v>
      </c>
      <c r="D475">
        <v>83</v>
      </c>
      <c r="E475">
        <v>2</v>
      </c>
      <c r="F475">
        <v>0</v>
      </c>
      <c r="G475">
        <v>2</v>
      </c>
      <c r="H475">
        <v>4</v>
      </c>
      <c r="I475">
        <v>0</v>
      </c>
      <c r="J475">
        <v>79</v>
      </c>
      <c r="K475">
        <v>906</v>
      </c>
    </row>
    <row r="476" spans="1:11">
      <c r="A476" s="140">
        <v>931933</v>
      </c>
      <c r="B476" t="s">
        <v>1158</v>
      </c>
      <c r="C476" t="s">
        <v>2310</v>
      </c>
      <c r="D476">
        <v>4</v>
      </c>
      <c r="E476">
        <v>0</v>
      </c>
      <c r="F476">
        <v>0</v>
      </c>
      <c r="G476">
        <v>0</v>
      </c>
      <c r="H476">
        <v>2</v>
      </c>
      <c r="I476">
        <v>0</v>
      </c>
      <c r="J476">
        <v>113</v>
      </c>
      <c r="K476">
        <v>0</v>
      </c>
    </row>
    <row r="477" spans="1:11">
      <c r="A477" s="140">
        <v>943970</v>
      </c>
      <c r="B477" t="s">
        <v>1158</v>
      </c>
      <c r="C477" t="s">
        <v>2311</v>
      </c>
      <c r="D477">
        <v>105</v>
      </c>
      <c r="E477">
        <v>71</v>
      </c>
      <c r="F477">
        <v>0</v>
      </c>
      <c r="G477">
        <v>71</v>
      </c>
      <c r="H477">
        <v>71</v>
      </c>
      <c r="I477">
        <v>0</v>
      </c>
      <c r="J477">
        <v>88</v>
      </c>
      <c r="K477">
        <v>0</v>
      </c>
    </row>
    <row r="478" spans="1:11">
      <c r="A478" s="140">
        <v>943591</v>
      </c>
      <c r="B478" t="s">
        <v>157</v>
      </c>
      <c r="C478" t="s">
        <v>2312</v>
      </c>
      <c r="D478">
        <v>20</v>
      </c>
      <c r="E478">
        <v>6</v>
      </c>
      <c r="F478">
        <v>3</v>
      </c>
      <c r="G478">
        <v>3</v>
      </c>
      <c r="H478">
        <v>3</v>
      </c>
      <c r="I478">
        <v>0</v>
      </c>
      <c r="J478">
        <v>23</v>
      </c>
      <c r="K478">
        <v>0</v>
      </c>
    </row>
    <row r="479" spans="1:11">
      <c r="A479" s="140">
        <v>968264</v>
      </c>
      <c r="B479" t="s">
        <v>2313</v>
      </c>
      <c r="C479" t="s">
        <v>2314</v>
      </c>
      <c r="D479">
        <v>0</v>
      </c>
      <c r="E479">
        <v>0</v>
      </c>
      <c r="F479">
        <v>0</v>
      </c>
      <c r="G479">
        <v>0</v>
      </c>
      <c r="H479">
        <v>0</v>
      </c>
      <c r="I479">
        <v>0</v>
      </c>
      <c r="J479">
        <v>0</v>
      </c>
      <c r="K479">
        <v>912</v>
      </c>
    </row>
    <row r="480" spans="1:11">
      <c r="A480" s="140">
        <v>931853</v>
      </c>
      <c r="B480" t="s">
        <v>731</v>
      </c>
      <c r="C480" t="s">
        <v>2315</v>
      </c>
      <c r="D480">
        <v>2</v>
      </c>
      <c r="E480">
        <v>2</v>
      </c>
      <c r="F480">
        <v>0</v>
      </c>
      <c r="G480">
        <v>2</v>
      </c>
      <c r="H480">
        <v>2</v>
      </c>
      <c r="I480">
        <v>0</v>
      </c>
      <c r="J480">
        <v>24</v>
      </c>
      <c r="K480">
        <v>0</v>
      </c>
    </row>
    <row r="481" spans="1:11">
      <c r="A481" s="140">
        <v>932230</v>
      </c>
      <c r="B481" t="s">
        <v>112</v>
      </c>
      <c r="C481" t="s">
        <v>2316</v>
      </c>
      <c r="D481">
        <v>0</v>
      </c>
      <c r="E481">
        <v>0</v>
      </c>
      <c r="F481">
        <v>0</v>
      </c>
      <c r="G481">
        <v>0</v>
      </c>
      <c r="H481">
        <v>0</v>
      </c>
      <c r="I481">
        <v>0</v>
      </c>
      <c r="J481">
        <v>0</v>
      </c>
      <c r="K481">
        <v>0</v>
      </c>
    </row>
    <row r="482" spans="1:11">
      <c r="A482" s="140">
        <v>945198</v>
      </c>
      <c r="B482" t="s">
        <v>1805</v>
      </c>
      <c r="C482" t="s">
        <v>1806</v>
      </c>
      <c r="D482">
        <v>4</v>
      </c>
      <c r="E482">
        <v>4</v>
      </c>
      <c r="F482">
        <v>0</v>
      </c>
      <c r="G482">
        <v>4</v>
      </c>
      <c r="H482">
        <v>4</v>
      </c>
      <c r="I482">
        <v>0</v>
      </c>
      <c r="J482">
        <v>0</v>
      </c>
      <c r="K482">
        <v>0</v>
      </c>
    </row>
    <row r="483" spans="1:11">
      <c r="A483" s="140">
        <v>931820</v>
      </c>
      <c r="B483" t="s">
        <v>1306</v>
      </c>
      <c r="C483" t="s">
        <v>2317</v>
      </c>
      <c r="D483">
        <v>785</v>
      </c>
      <c r="E483">
        <v>707</v>
      </c>
      <c r="F483">
        <v>388</v>
      </c>
      <c r="G483">
        <v>319</v>
      </c>
      <c r="H483">
        <v>319</v>
      </c>
      <c r="I483">
        <v>0</v>
      </c>
      <c r="J483">
        <v>54</v>
      </c>
      <c r="K483">
        <v>0</v>
      </c>
    </row>
    <row r="484" spans="1:11">
      <c r="A484" s="140">
        <v>931880</v>
      </c>
      <c r="B484" t="s">
        <v>107</v>
      </c>
      <c r="C484" t="s">
        <v>2318</v>
      </c>
      <c r="D484">
        <v>833</v>
      </c>
      <c r="E484">
        <v>740</v>
      </c>
      <c r="F484">
        <v>632</v>
      </c>
      <c r="G484">
        <v>108</v>
      </c>
      <c r="H484">
        <v>108</v>
      </c>
      <c r="I484">
        <v>0</v>
      </c>
      <c r="J484">
        <v>171</v>
      </c>
      <c r="K484">
        <v>0</v>
      </c>
    </row>
    <row r="485" spans="1:11">
      <c r="A485" s="140">
        <v>931860</v>
      </c>
      <c r="B485" t="s">
        <v>23</v>
      </c>
      <c r="C485" t="s">
        <v>2319</v>
      </c>
      <c r="D485">
        <v>0</v>
      </c>
      <c r="E485">
        <v>0</v>
      </c>
      <c r="F485">
        <v>0</v>
      </c>
      <c r="G485">
        <v>0</v>
      </c>
      <c r="H485">
        <v>0</v>
      </c>
      <c r="I485">
        <v>0</v>
      </c>
      <c r="J485">
        <v>45</v>
      </c>
      <c r="K485">
        <v>0</v>
      </c>
    </row>
    <row r="486" spans="1:11">
      <c r="A486" s="140">
        <v>931858</v>
      </c>
      <c r="B486" t="s">
        <v>23</v>
      </c>
      <c r="C486" t="s">
        <v>2320</v>
      </c>
      <c r="D486">
        <v>7</v>
      </c>
      <c r="E486">
        <v>2</v>
      </c>
      <c r="F486">
        <v>0</v>
      </c>
      <c r="G486">
        <v>2</v>
      </c>
      <c r="H486">
        <v>2</v>
      </c>
      <c r="I486">
        <v>0</v>
      </c>
      <c r="J486">
        <v>11</v>
      </c>
      <c r="K486">
        <v>0</v>
      </c>
    </row>
    <row r="487" spans="1:11">
      <c r="A487" s="140">
        <v>931879</v>
      </c>
      <c r="B487" t="s">
        <v>158</v>
      </c>
      <c r="C487" t="s">
        <v>2321</v>
      </c>
      <c r="D487">
        <v>1053</v>
      </c>
      <c r="E487">
        <v>956</v>
      </c>
      <c r="F487">
        <v>742</v>
      </c>
      <c r="G487">
        <v>214</v>
      </c>
      <c r="H487">
        <v>214</v>
      </c>
      <c r="I487">
        <v>0</v>
      </c>
      <c r="J487">
        <v>211</v>
      </c>
      <c r="K487">
        <v>708</v>
      </c>
    </row>
    <row r="488" spans="1:11">
      <c r="A488" s="140">
        <v>931882</v>
      </c>
      <c r="B488" t="s">
        <v>24</v>
      </c>
      <c r="C488" t="s">
        <v>2322</v>
      </c>
      <c r="D488">
        <v>2824</v>
      </c>
      <c r="E488">
        <v>2718</v>
      </c>
      <c r="F488">
        <v>2711</v>
      </c>
      <c r="G488">
        <v>7</v>
      </c>
      <c r="H488">
        <v>7</v>
      </c>
      <c r="I488">
        <v>0</v>
      </c>
      <c r="J488">
        <v>67</v>
      </c>
      <c r="K488">
        <v>0</v>
      </c>
    </row>
    <row r="489" spans="1:11">
      <c r="A489" s="140">
        <v>936085</v>
      </c>
      <c r="B489" t="s">
        <v>91</v>
      </c>
      <c r="C489" t="s">
        <v>2323</v>
      </c>
      <c r="D489">
        <v>13</v>
      </c>
      <c r="E489">
        <v>0</v>
      </c>
      <c r="F489">
        <v>0</v>
      </c>
      <c r="G489">
        <v>0</v>
      </c>
      <c r="H489">
        <v>3</v>
      </c>
      <c r="I489">
        <v>0</v>
      </c>
      <c r="J489">
        <v>19</v>
      </c>
      <c r="K489">
        <v>52</v>
      </c>
    </row>
    <row r="490" spans="1:11">
      <c r="A490" s="140">
        <v>950140</v>
      </c>
      <c r="B490" t="s">
        <v>91</v>
      </c>
      <c r="C490" t="s">
        <v>2324</v>
      </c>
      <c r="D490">
        <v>7</v>
      </c>
      <c r="E490">
        <v>0</v>
      </c>
      <c r="F490">
        <v>0</v>
      </c>
      <c r="G490">
        <v>0</v>
      </c>
      <c r="H490">
        <v>1</v>
      </c>
      <c r="I490">
        <v>0</v>
      </c>
      <c r="J490">
        <v>20</v>
      </c>
      <c r="K490">
        <v>0</v>
      </c>
    </row>
    <row r="491" spans="1:11">
      <c r="A491" s="140">
        <v>931803</v>
      </c>
      <c r="B491" t="s">
        <v>1360</v>
      </c>
      <c r="C491" t="s">
        <v>2325</v>
      </c>
      <c r="D491">
        <v>626</v>
      </c>
      <c r="E491">
        <v>505</v>
      </c>
      <c r="F491">
        <v>497</v>
      </c>
      <c r="G491">
        <v>8</v>
      </c>
      <c r="H491">
        <v>9</v>
      </c>
      <c r="I491">
        <v>0</v>
      </c>
      <c r="J491">
        <v>153</v>
      </c>
      <c r="K491">
        <v>0</v>
      </c>
    </row>
    <row r="492" spans="1:11">
      <c r="A492" s="140">
        <v>945192</v>
      </c>
      <c r="B492" t="s">
        <v>1360</v>
      </c>
      <c r="C492" t="s">
        <v>2326</v>
      </c>
      <c r="D492">
        <v>360</v>
      </c>
      <c r="E492">
        <v>264</v>
      </c>
      <c r="F492">
        <v>250</v>
      </c>
      <c r="G492">
        <v>14</v>
      </c>
      <c r="H492">
        <v>14</v>
      </c>
      <c r="I492">
        <v>0</v>
      </c>
      <c r="J492">
        <v>47</v>
      </c>
      <c r="K492">
        <v>0</v>
      </c>
    </row>
    <row r="493" spans="1:11">
      <c r="A493" s="140">
        <v>935797</v>
      </c>
      <c r="B493" t="s">
        <v>1360</v>
      </c>
      <c r="C493" t="s">
        <v>2327</v>
      </c>
      <c r="D493">
        <v>5</v>
      </c>
      <c r="E493">
        <v>4</v>
      </c>
      <c r="F493">
        <v>0</v>
      </c>
      <c r="G493">
        <v>4</v>
      </c>
      <c r="H493">
        <v>4</v>
      </c>
      <c r="I493">
        <v>0</v>
      </c>
      <c r="J493">
        <v>95</v>
      </c>
      <c r="K493">
        <v>1000</v>
      </c>
    </row>
    <row r="494" spans="1:11">
      <c r="A494" s="140">
        <v>941749</v>
      </c>
      <c r="B494" t="s">
        <v>128</v>
      </c>
      <c r="C494" t="s">
        <v>2328</v>
      </c>
      <c r="D494">
        <v>319</v>
      </c>
      <c r="E494">
        <v>214</v>
      </c>
      <c r="F494">
        <v>2</v>
      </c>
      <c r="G494">
        <v>212</v>
      </c>
      <c r="H494">
        <v>216</v>
      </c>
      <c r="I494">
        <v>0</v>
      </c>
      <c r="J494">
        <v>210</v>
      </c>
      <c r="K494">
        <v>0</v>
      </c>
    </row>
    <row r="495" spans="1:11">
      <c r="A495" s="140">
        <v>941968</v>
      </c>
      <c r="B495" t="s">
        <v>1810</v>
      </c>
      <c r="C495" t="s">
        <v>1812</v>
      </c>
      <c r="D495">
        <v>588</v>
      </c>
      <c r="E495">
        <v>494</v>
      </c>
      <c r="F495">
        <v>494</v>
      </c>
      <c r="G495">
        <v>0</v>
      </c>
      <c r="H495">
        <v>0</v>
      </c>
      <c r="I495">
        <v>0</v>
      </c>
      <c r="J495">
        <v>0</v>
      </c>
      <c r="K495">
        <v>0</v>
      </c>
    </row>
    <row r="496" spans="1:11">
      <c r="A496" s="140">
        <v>945336</v>
      </c>
      <c r="B496" t="s">
        <v>1810</v>
      </c>
      <c r="C496" t="s">
        <v>1813</v>
      </c>
      <c r="D496">
        <v>536</v>
      </c>
      <c r="E496">
        <v>440</v>
      </c>
      <c r="F496">
        <v>440</v>
      </c>
      <c r="G496">
        <v>0</v>
      </c>
      <c r="H496">
        <v>0</v>
      </c>
      <c r="I496">
        <v>0</v>
      </c>
      <c r="J496">
        <v>0</v>
      </c>
      <c r="K496">
        <v>0</v>
      </c>
    </row>
    <row r="497" spans="1:11">
      <c r="A497" s="140">
        <v>945335</v>
      </c>
      <c r="B497" t="s">
        <v>1810</v>
      </c>
      <c r="C497" t="s">
        <v>1811</v>
      </c>
      <c r="D497">
        <v>682</v>
      </c>
      <c r="E497">
        <v>594</v>
      </c>
      <c r="F497">
        <v>594</v>
      </c>
      <c r="G497">
        <v>0</v>
      </c>
      <c r="H497">
        <v>0</v>
      </c>
      <c r="I497">
        <v>0</v>
      </c>
      <c r="J497">
        <v>0</v>
      </c>
      <c r="K497">
        <v>0</v>
      </c>
    </row>
    <row r="498" spans="1:11">
      <c r="A498" s="140">
        <v>947052</v>
      </c>
      <c r="B498" t="s">
        <v>665</v>
      </c>
      <c r="C498" t="s">
        <v>2329</v>
      </c>
      <c r="D498">
        <v>378</v>
      </c>
      <c r="E498">
        <v>377</v>
      </c>
      <c r="F498">
        <v>376</v>
      </c>
      <c r="G498">
        <v>1</v>
      </c>
      <c r="H498">
        <v>1</v>
      </c>
      <c r="I498">
        <v>0</v>
      </c>
      <c r="J498">
        <v>82</v>
      </c>
      <c r="K498">
        <v>0</v>
      </c>
    </row>
    <row r="499" spans="1:11">
      <c r="A499" s="140">
        <v>935840</v>
      </c>
      <c r="B499" t="s">
        <v>16</v>
      </c>
      <c r="C499" t="s">
        <v>2330</v>
      </c>
      <c r="D499">
        <v>22</v>
      </c>
      <c r="E499">
        <v>1</v>
      </c>
      <c r="F499">
        <v>0</v>
      </c>
      <c r="G499">
        <v>1</v>
      </c>
      <c r="H499">
        <v>2</v>
      </c>
      <c r="I499">
        <v>0</v>
      </c>
      <c r="J499">
        <v>30</v>
      </c>
      <c r="K499">
        <v>0</v>
      </c>
    </row>
    <row r="500" spans="1:11">
      <c r="A500" s="140">
        <v>943906</v>
      </c>
      <c r="B500" t="s">
        <v>1579</v>
      </c>
      <c r="C500" t="s">
        <v>2331</v>
      </c>
      <c r="D500">
        <v>99</v>
      </c>
      <c r="E500">
        <v>97</v>
      </c>
      <c r="F500">
        <v>89</v>
      </c>
      <c r="G500">
        <v>8</v>
      </c>
      <c r="H500">
        <v>8</v>
      </c>
      <c r="I500">
        <v>0</v>
      </c>
      <c r="J500">
        <v>25</v>
      </c>
      <c r="K500">
        <v>1000</v>
      </c>
    </row>
    <row r="501" spans="1:11">
      <c r="A501" s="140">
        <v>932236</v>
      </c>
      <c r="B501" t="s">
        <v>1579</v>
      </c>
      <c r="C501" t="s">
        <v>2332</v>
      </c>
      <c r="D501">
        <v>67</v>
      </c>
      <c r="E501">
        <v>62</v>
      </c>
      <c r="F501">
        <v>57</v>
      </c>
      <c r="G501">
        <v>5</v>
      </c>
      <c r="H501">
        <v>5</v>
      </c>
      <c r="I501">
        <v>0</v>
      </c>
      <c r="J501">
        <v>44</v>
      </c>
      <c r="K501">
        <v>0</v>
      </c>
    </row>
    <row r="502" spans="1:11">
      <c r="A502" s="140">
        <v>931806</v>
      </c>
      <c r="B502" t="s">
        <v>1360</v>
      </c>
      <c r="C502" t="s">
        <v>2333</v>
      </c>
      <c r="D502">
        <v>1</v>
      </c>
      <c r="E502">
        <v>0</v>
      </c>
      <c r="F502">
        <v>0</v>
      </c>
      <c r="G502">
        <v>0</v>
      </c>
      <c r="H502">
        <v>0</v>
      </c>
      <c r="I502">
        <v>0</v>
      </c>
      <c r="J502">
        <v>1</v>
      </c>
      <c r="K502">
        <v>0</v>
      </c>
    </row>
    <row r="503" spans="1:11">
      <c r="A503" s="140">
        <v>945383</v>
      </c>
      <c r="B503" t="s">
        <v>495</v>
      </c>
      <c r="C503" t="s">
        <v>2334</v>
      </c>
      <c r="D503">
        <v>31</v>
      </c>
      <c r="E503">
        <v>10</v>
      </c>
      <c r="F503">
        <v>0</v>
      </c>
      <c r="G503">
        <v>10</v>
      </c>
      <c r="H503">
        <v>11</v>
      </c>
      <c r="I503">
        <v>0</v>
      </c>
      <c r="J503">
        <v>131</v>
      </c>
      <c r="K503">
        <v>0</v>
      </c>
    </row>
    <row r="504" spans="1:11">
      <c r="A504" s="140">
        <v>958047</v>
      </c>
      <c r="B504" t="s">
        <v>685</v>
      </c>
      <c r="C504" t="s">
        <v>2335</v>
      </c>
      <c r="D504">
        <v>15</v>
      </c>
      <c r="E504">
        <v>3</v>
      </c>
      <c r="F504">
        <v>0</v>
      </c>
      <c r="G504">
        <v>3</v>
      </c>
      <c r="H504">
        <v>3</v>
      </c>
      <c r="I504">
        <v>0</v>
      </c>
      <c r="J504">
        <v>32</v>
      </c>
      <c r="K504">
        <v>600</v>
      </c>
    </row>
    <row r="505" spans="1:11">
      <c r="A505" s="140">
        <v>958045</v>
      </c>
      <c r="C505" t="s">
        <v>2336</v>
      </c>
      <c r="D505">
        <v>0</v>
      </c>
      <c r="E505">
        <v>0</v>
      </c>
      <c r="F505">
        <v>0</v>
      </c>
      <c r="G505">
        <v>0</v>
      </c>
      <c r="H505">
        <v>0</v>
      </c>
      <c r="I505">
        <v>0</v>
      </c>
      <c r="J505">
        <v>0</v>
      </c>
      <c r="K505">
        <v>0</v>
      </c>
    </row>
    <row r="506" spans="1:11">
      <c r="A506" s="140">
        <v>932071</v>
      </c>
      <c r="B506" t="s">
        <v>685</v>
      </c>
      <c r="C506" t="s">
        <v>2337</v>
      </c>
      <c r="D506">
        <v>139</v>
      </c>
      <c r="E506">
        <v>114</v>
      </c>
      <c r="F506">
        <v>0</v>
      </c>
      <c r="G506">
        <v>114</v>
      </c>
      <c r="H506">
        <v>114</v>
      </c>
      <c r="I506">
        <v>0</v>
      </c>
      <c r="J506">
        <v>71</v>
      </c>
      <c r="K506">
        <v>0</v>
      </c>
    </row>
    <row r="507" spans="1:11">
      <c r="A507" s="140">
        <v>945361</v>
      </c>
      <c r="B507" t="s">
        <v>2338</v>
      </c>
      <c r="C507" t="s">
        <v>2339</v>
      </c>
      <c r="D507">
        <v>0</v>
      </c>
      <c r="E507">
        <v>0</v>
      </c>
      <c r="F507">
        <v>0</v>
      </c>
      <c r="G507">
        <v>0</v>
      </c>
      <c r="H507">
        <v>0</v>
      </c>
      <c r="I507">
        <v>0</v>
      </c>
      <c r="J507">
        <v>0</v>
      </c>
      <c r="K507">
        <v>0</v>
      </c>
    </row>
    <row r="508" spans="1:11">
      <c r="A508" s="140">
        <v>955132</v>
      </c>
      <c r="B508" t="s">
        <v>685</v>
      </c>
      <c r="C508" t="s">
        <v>2340</v>
      </c>
      <c r="D508">
        <v>0</v>
      </c>
      <c r="E508">
        <v>0</v>
      </c>
      <c r="F508">
        <v>0</v>
      </c>
      <c r="G508">
        <v>0</v>
      </c>
      <c r="H508">
        <v>0</v>
      </c>
      <c r="I508">
        <v>0</v>
      </c>
      <c r="J508">
        <v>0</v>
      </c>
      <c r="K508">
        <v>0</v>
      </c>
    </row>
    <row r="509" spans="1:11">
      <c r="A509" s="140">
        <v>955809</v>
      </c>
      <c r="B509" t="s">
        <v>74</v>
      </c>
      <c r="C509" t="s">
        <v>2341</v>
      </c>
      <c r="D509">
        <v>0</v>
      </c>
      <c r="E509">
        <v>0</v>
      </c>
      <c r="F509">
        <v>0</v>
      </c>
      <c r="G509">
        <v>0</v>
      </c>
      <c r="H509">
        <v>0</v>
      </c>
      <c r="I509">
        <v>0</v>
      </c>
      <c r="J509">
        <v>1</v>
      </c>
      <c r="K509">
        <v>0</v>
      </c>
    </row>
    <row r="510" spans="1:11">
      <c r="A510" s="140">
        <v>932049</v>
      </c>
      <c r="B510" t="s">
        <v>218</v>
      </c>
      <c r="C510" t="s">
        <v>2342</v>
      </c>
      <c r="D510">
        <v>0</v>
      </c>
      <c r="E510">
        <v>0</v>
      </c>
      <c r="F510">
        <v>0</v>
      </c>
      <c r="G510">
        <v>0</v>
      </c>
      <c r="H510">
        <v>0</v>
      </c>
      <c r="I510">
        <v>0</v>
      </c>
      <c r="J510">
        <v>0</v>
      </c>
      <c r="K510">
        <v>0</v>
      </c>
    </row>
    <row r="511" spans="1:11">
      <c r="A511" s="140">
        <v>932092</v>
      </c>
      <c r="B511" t="s">
        <v>874</v>
      </c>
      <c r="C511" t="s">
        <v>2343</v>
      </c>
      <c r="D511">
        <v>263</v>
      </c>
      <c r="E511">
        <v>154</v>
      </c>
      <c r="F511">
        <v>144</v>
      </c>
      <c r="G511">
        <v>10</v>
      </c>
      <c r="H511">
        <v>16</v>
      </c>
      <c r="I511">
        <v>0</v>
      </c>
      <c r="J511">
        <v>208</v>
      </c>
      <c r="K511">
        <v>0</v>
      </c>
    </row>
    <row r="512" spans="1:11">
      <c r="A512" s="140">
        <v>932095</v>
      </c>
      <c r="B512" t="s">
        <v>874</v>
      </c>
      <c r="C512" t="s">
        <v>2344</v>
      </c>
      <c r="D512">
        <v>1182</v>
      </c>
      <c r="E512">
        <v>1047</v>
      </c>
      <c r="F512">
        <v>1035</v>
      </c>
      <c r="G512">
        <v>12</v>
      </c>
      <c r="H512">
        <v>23</v>
      </c>
      <c r="I512">
        <v>0</v>
      </c>
      <c r="J512">
        <v>219</v>
      </c>
      <c r="K512">
        <v>0</v>
      </c>
    </row>
    <row r="513" spans="1:11">
      <c r="A513" s="140">
        <v>932001</v>
      </c>
      <c r="B513" t="s">
        <v>745</v>
      </c>
      <c r="C513" t="s">
        <v>2345</v>
      </c>
      <c r="D513">
        <v>669</v>
      </c>
      <c r="E513">
        <v>545</v>
      </c>
      <c r="F513">
        <v>0</v>
      </c>
      <c r="G513">
        <v>545</v>
      </c>
      <c r="H513">
        <v>553</v>
      </c>
      <c r="I513">
        <v>0</v>
      </c>
      <c r="J513">
        <v>133</v>
      </c>
      <c r="K513">
        <v>1200</v>
      </c>
    </row>
    <row r="514" spans="1:11">
      <c r="A514" s="140">
        <v>945358</v>
      </c>
      <c r="B514" t="s">
        <v>496</v>
      </c>
      <c r="C514" t="s">
        <v>2346</v>
      </c>
      <c r="D514">
        <v>0</v>
      </c>
      <c r="E514">
        <v>0</v>
      </c>
      <c r="F514">
        <v>0</v>
      </c>
      <c r="G514">
        <v>0</v>
      </c>
      <c r="H514">
        <v>0</v>
      </c>
      <c r="I514">
        <v>0</v>
      </c>
      <c r="J514">
        <v>2</v>
      </c>
      <c r="K514">
        <v>0</v>
      </c>
    </row>
    <row r="515" spans="1:11">
      <c r="A515" s="140">
        <v>932003</v>
      </c>
      <c r="B515" t="s">
        <v>742</v>
      </c>
      <c r="C515" t="s">
        <v>2347</v>
      </c>
      <c r="D515">
        <v>370</v>
      </c>
      <c r="E515">
        <v>286</v>
      </c>
      <c r="F515">
        <v>285</v>
      </c>
      <c r="G515">
        <v>1</v>
      </c>
      <c r="H515">
        <v>1</v>
      </c>
      <c r="I515">
        <v>0</v>
      </c>
      <c r="J515">
        <v>33</v>
      </c>
      <c r="K515">
        <v>0</v>
      </c>
    </row>
    <row r="516" spans="1:11">
      <c r="A516" s="140">
        <v>932068</v>
      </c>
      <c r="B516" t="s">
        <v>594</v>
      </c>
      <c r="C516" t="s">
        <v>2348</v>
      </c>
      <c r="D516">
        <v>75</v>
      </c>
      <c r="E516">
        <v>53</v>
      </c>
      <c r="F516">
        <v>0</v>
      </c>
      <c r="G516">
        <v>53</v>
      </c>
      <c r="H516">
        <v>53</v>
      </c>
      <c r="I516">
        <v>0</v>
      </c>
      <c r="J516">
        <v>105</v>
      </c>
      <c r="K516">
        <v>1002</v>
      </c>
    </row>
    <row r="517" spans="1:11">
      <c r="A517" s="140">
        <v>935870</v>
      </c>
      <c r="B517" t="s">
        <v>525</v>
      </c>
      <c r="C517" t="s">
        <v>2349</v>
      </c>
      <c r="D517">
        <v>333</v>
      </c>
      <c r="E517">
        <v>286</v>
      </c>
      <c r="F517">
        <v>284</v>
      </c>
      <c r="G517">
        <v>2</v>
      </c>
      <c r="H517">
        <v>9</v>
      </c>
      <c r="I517">
        <v>0</v>
      </c>
      <c r="J517">
        <v>31</v>
      </c>
      <c r="K517">
        <v>0</v>
      </c>
    </row>
    <row r="518" spans="1:11">
      <c r="A518" s="140">
        <v>935855</v>
      </c>
      <c r="B518" t="s">
        <v>669</v>
      </c>
      <c r="C518" t="s">
        <v>2350</v>
      </c>
      <c r="D518">
        <v>290</v>
      </c>
      <c r="E518">
        <v>190</v>
      </c>
      <c r="F518">
        <v>188</v>
      </c>
      <c r="G518">
        <v>2</v>
      </c>
      <c r="H518">
        <v>2</v>
      </c>
      <c r="I518">
        <v>0</v>
      </c>
      <c r="J518">
        <v>19</v>
      </c>
      <c r="K518">
        <v>0</v>
      </c>
    </row>
    <row r="519" spans="1:11">
      <c r="A519" s="140">
        <v>968277</v>
      </c>
      <c r="B519" t="s">
        <v>2351</v>
      </c>
      <c r="C519" t="s">
        <v>2352</v>
      </c>
      <c r="D519">
        <v>0</v>
      </c>
      <c r="E519">
        <v>0</v>
      </c>
      <c r="F519">
        <v>0</v>
      </c>
      <c r="G519">
        <v>0</v>
      </c>
      <c r="H519">
        <v>0</v>
      </c>
      <c r="I519">
        <v>0</v>
      </c>
      <c r="J519">
        <v>0</v>
      </c>
      <c r="K519">
        <v>600</v>
      </c>
    </row>
    <row r="520" spans="1:11">
      <c r="A520" s="140">
        <v>955883</v>
      </c>
      <c r="B520" t="s">
        <v>114</v>
      </c>
      <c r="C520" t="s">
        <v>2353</v>
      </c>
      <c r="D520">
        <v>0</v>
      </c>
      <c r="E520">
        <v>0</v>
      </c>
      <c r="F520">
        <v>0</v>
      </c>
      <c r="G520">
        <v>0</v>
      </c>
      <c r="H520">
        <v>0</v>
      </c>
      <c r="I520">
        <v>0</v>
      </c>
      <c r="J520">
        <v>0</v>
      </c>
      <c r="K520">
        <v>0</v>
      </c>
    </row>
    <row r="521" spans="1:11">
      <c r="A521" s="140">
        <v>955884</v>
      </c>
      <c r="B521" t="s">
        <v>113</v>
      </c>
      <c r="C521" t="s">
        <v>2103</v>
      </c>
      <c r="D521">
        <v>0</v>
      </c>
      <c r="E521">
        <v>0</v>
      </c>
      <c r="F521">
        <v>0</v>
      </c>
      <c r="G521">
        <v>0</v>
      </c>
      <c r="H521">
        <v>0</v>
      </c>
      <c r="I521">
        <v>0</v>
      </c>
      <c r="J521">
        <v>0</v>
      </c>
      <c r="K521">
        <v>0</v>
      </c>
    </row>
    <row r="522" spans="1:11">
      <c r="A522" s="140">
        <v>953921</v>
      </c>
      <c r="B522" t="s">
        <v>115</v>
      </c>
      <c r="C522" t="s">
        <v>2354</v>
      </c>
      <c r="D522">
        <v>0</v>
      </c>
      <c r="E522">
        <v>0</v>
      </c>
      <c r="F522">
        <v>0</v>
      </c>
      <c r="G522">
        <v>0</v>
      </c>
      <c r="H522">
        <v>0</v>
      </c>
      <c r="I522">
        <v>0</v>
      </c>
      <c r="J522">
        <v>0</v>
      </c>
      <c r="K522">
        <v>0</v>
      </c>
    </row>
    <row r="523" spans="1:11">
      <c r="A523" s="140">
        <v>945375</v>
      </c>
      <c r="B523" t="s">
        <v>487</v>
      </c>
      <c r="C523" t="s">
        <v>2355</v>
      </c>
      <c r="D523">
        <v>0</v>
      </c>
      <c r="E523">
        <v>0</v>
      </c>
      <c r="F523">
        <v>0</v>
      </c>
      <c r="G523">
        <v>0</v>
      </c>
      <c r="H523">
        <v>0</v>
      </c>
      <c r="I523">
        <v>0</v>
      </c>
      <c r="J523">
        <v>0</v>
      </c>
      <c r="K523">
        <v>0</v>
      </c>
    </row>
    <row r="524" spans="1:11">
      <c r="A524" s="140">
        <v>945301</v>
      </c>
      <c r="B524" t="s">
        <v>115</v>
      </c>
      <c r="C524" t="s">
        <v>2356</v>
      </c>
      <c r="D524">
        <v>0</v>
      </c>
      <c r="E524">
        <v>0</v>
      </c>
      <c r="F524">
        <v>0</v>
      </c>
      <c r="G524">
        <v>0</v>
      </c>
      <c r="H524">
        <v>0</v>
      </c>
      <c r="I524">
        <v>0</v>
      </c>
      <c r="J524">
        <v>0</v>
      </c>
      <c r="K524">
        <v>0</v>
      </c>
    </row>
    <row r="525" spans="1:11">
      <c r="A525" s="140">
        <v>946974</v>
      </c>
      <c r="B525" t="s">
        <v>493</v>
      </c>
      <c r="C525" t="s">
        <v>2357</v>
      </c>
      <c r="D525">
        <v>19</v>
      </c>
      <c r="E525">
        <v>10</v>
      </c>
      <c r="F525">
        <v>0</v>
      </c>
      <c r="G525">
        <v>10</v>
      </c>
      <c r="H525">
        <v>12</v>
      </c>
      <c r="I525">
        <v>0</v>
      </c>
      <c r="J525">
        <v>736</v>
      </c>
      <c r="K525">
        <v>0</v>
      </c>
    </row>
    <row r="526" spans="1:11">
      <c r="A526" s="140">
        <v>947508</v>
      </c>
      <c r="B526" t="s">
        <v>489</v>
      </c>
      <c r="C526" t="s">
        <v>2358</v>
      </c>
      <c r="D526">
        <v>150</v>
      </c>
      <c r="E526">
        <v>71</v>
      </c>
      <c r="F526">
        <v>0</v>
      </c>
      <c r="G526">
        <v>71</v>
      </c>
      <c r="H526">
        <v>78</v>
      </c>
      <c r="I526">
        <v>0</v>
      </c>
      <c r="J526">
        <v>234</v>
      </c>
      <c r="K526">
        <v>0</v>
      </c>
    </row>
    <row r="527" spans="1:11">
      <c r="A527" s="140">
        <v>946984</v>
      </c>
      <c r="B527" t="s">
        <v>523</v>
      </c>
      <c r="C527" t="s">
        <v>2359</v>
      </c>
      <c r="D527">
        <v>0</v>
      </c>
      <c r="E527">
        <v>0</v>
      </c>
      <c r="F527">
        <v>0</v>
      </c>
      <c r="G527">
        <v>0</v>
      </c>
      <c r="H527">
        <v>0</v>
      </c>
      <c r="I527">
        <v>0</v>
      </c>
      <c r="J527">
        <v>0</v>
      </c>
      <c r="K527">
        <v>0</v>
      </c>
    </row>
    <row r="528" spans="1:11">
      <c r="A528" s="140">
        <v>947013</v>
      </c>
      <c r="B528" t="s">
        <v>502</v>
      </c>
      <c r="C528" t="s">
        <v>2360</v>
      </c>
      <c r="D528">
        <v>9</v>
      </c>
      <c r="E528">
        <v>0</v>
      </c>
      <c r="F528">
        <v>0</v>
      </c>
      <c r="G528">
        <v>0</v>
      </c>
      <c r="H528">
        <v>1</v>
      </c>
      <c r="I528">
        <v>0</v>
      </c>
      <c r="J528">
        <v>18</v>
      </c>
      <c r="K528">
        <v>0</v>
      </c>
    </row>
    <row r="529" spans="1:11">
      <c r="A529" s="140">
        <v>945356</v>
      </c>
      <c r="B529" t="s">
        <v>522</v>
      </c>
      <c r="C529" t="s">
        <v>2361</v>
      </c>
      <c r="D529">
        <v>98</v>
      </c>
      <c r="E529">
        <v>34</v>
      </c>
      <c r="F529">
        <v>0</v>
      </c>
      <c r="G529">
        <v>34</v>
      </c>
      <c r="H529">
        <v>47</v>
      </c>
      <c r="I529">
        <v>0</v>
      </c>
      <c r="J529">
        <v>1128</v>
      </c>
      <c r="K529">
        <v>0</v>
      </c>
    </row>
    <row r="530" spans="1:11">
      <c r="A530" s="140">
        <v>931867</v>
      </c>
      <c r="B530" t="s">
        <v>377</v>
      </c>
      <c r="C530" t="s">
        <v>2362</v>
      </c>
      <c r="D530">
        <v>2</v>
      </c>
      <c r="E530">
        <v>0</v>
      </c>
      <c r="F530">
        <v>0</v>
      </c>
      <c r="G530">
        <v>0</v>
      </c>
      <c r="H530">
        <v>1</v>
      </c>
      <c r="I530">
        <v>0</v>
      </c>
      <c r="J530">
        <v>0</v>
      </c>
      <c r="K530">
        <v>0</v>
      </c>
    </row>
    <row r="531" spans="1:11">
      <c r="A531" s="140">
        <v>935796</v>
      </c>
      <c r="B531" t="s">
        <v>113</v>
      </c>
      <c r="C531" t="s">
        <v>2363</v>
      </c>
      <c r="D531">
        <v>3</v>
      </c>
      <c r="E531">
        <v>0</v>
      </c>
      <c r="F531">
        <v>0</v>
      </c>
      <c r="G531">
        <v>0</v>
      </c>
      <c r="H531">
        <v>0</v>
      </c>
      <c r="I531">
        <v>0</v>
      </c>
      <c r="J531">
        <v>1</v>
      </c>
      <c r="K531">
        <v>0</v>
      </c>
    </row>
    <row r="532" spans="1:11">
      <c r="A532" s="140">
        <v>946999</v>
      </c>
      <c r="B532" t="s">
        <v>864</v>
      </c>
      <c r="C532" t="s">
        <v>2364</v>
      </c>
      <c r="D532">
        <v>12</v>
      </c>
      <c r="E532">
        <v>5</v>
      </c>
      <c r="F532">
        <v>0</v>
      </c>
      <c r="G532">
        <v>5</v>
      </c>
      <c r="H532">
        <v>5</v>
      </c>
      <c r="I532">
        <v>0</v>
      </c>
      <c r="J532">
        <v>10</v>
      </c>
      <c r="K532">
        <v>0</v>
      </c>
    </row>
    <row r="533" spans="1:11">
      <c r="A533" s="140">
        <v>955881</v>
      </c>
      <c r="B533" t="s">
        <v>686</v>
      </c>
      <c r="C533" t="s">
        <v>2365</v>
      </c>
      <c r="D533">
        <v>128</v>
      </c>
      <c r="E533">
        <v>128</v>
      </c>
      <c r="F533">
        <v>55</v>
      </c>
      <c r="G533">
        <v>73</v>
      </c>
      <c r="H533">
        <v>73</v>
      </c>
      <c r="I533">
        <v>0</v>
      </c>
      <c r="J533">
        <v>1</v>
      </c>
      <c r="K533">
        <v>0</v>
      </c>
    </row>
    <row r="534" spans="1:11">
      <c r="A534" s="140">
        <v>947012</v>
      </c>
      <c r="B534" t="s">
        <v>170</v>
      </c>
      <c r="C534" t="s">
        <v>2366</v>
      </c>
      <c r="D534">
        <v>0</v>
      </c>
      <c r="E534">
        <v>0</v>
      </c>
      <c r="F534">
        <v>0</v>
      </c>
      <c r="G534">
        <v>0</v>
      </c>
      <c r="H534">
        <v>0</v>
      </c>
      <c r="I534">
        <v>0</v>
      </c>
      <c r="J534">
        <v>0</v>
      </c>
      <c r="K534">
        <v>0</v>
      </c>
    </row>
    <row r="535" spans="1:11">
      <c r="A535" s="140">
        <v>957166</v>
      </c>
      <c r="B535" t="s">
        <v>167</v>
      </c>
      <c r="C535" t="s">
        <v>2367</v>
      </c>
      <c r="D535">
        <v>0</v>
      </c>
      <c r="E535">
        <v>0</v>
      </c>
      <c r="F535">
        <v>0</v>
      </c>
      <c r="G535">
        <v>0</v>
      </c>
      <c r="H535">
        <v>0</v>
      </c>
      <c r="I535">
        <v>0</v>
      </c>
      <c r="J535">
        <v>1</v>
      </c>
      <c r="K535">
        <v>0</v>
      </c>
    </row>
    <row r="536" spans="1:11">
      <c r="A536" s="140">
        <v>957171</v>
      </c>
      <c r="B536" t="s">
        <v>205</v>
      </c>
      <c r="C536" t="s">
        <v>2368</v>
      </c>
      <c r="D536">
        <v>0</v>
      </c>
      <c r="E536">
        <v>0</v>
      </c>
      <c r="F536">
        <v>0</v>
      </c>
      <c r="G536">
        <v>0</v>
      </c>
      <c r="H536">
        <v>0</v>
      </c>
      <c r="I536">
        <v>0</v>
      </c>
      <c r="J536">
        <v>6</v>
      </c>
      <c r="K536">
        <v>0</v>
      </c>
    </row>
    <row r="537" spans="1:11">
      <c r="A537" s="140">
        <v>935823</v>
      </c>
      <c r="B537" t="s">
        <v>1102</v>
      </c>
      <c r="C537" t="s">
        <v>2369</v>
      </c>
      <c r="D537">
        <v>19</v>
      </c>
      <c r="E537">
        <v>0</v>
      </c>
      <c r="F537">
        <v>0</v>
      </c>
      <c r="G537">
        <v>0</v>
      </c>
      <c r="H537">
        <v>1</v>
      </c>
      <c r="I537">
        <v>0</v>
      </c>
      <c r="J537">
        <v>13</v>
      </c>
      <c r="K537">
        <v>0</v>
      </c>
    </row>
    <row r="538" spans="1:11">
      <c r="A538" s="140">
        <v>945193</v>
      </c>
      <c r="B538" t="s">
        <v>1701</v>
      </c>
      <c r="C538" t="s">
        <v>2370</v>
      </c>
      <c r="D538">
        <v>44</v>
      </c>
      <c r="E538">
        <v>3</v>
      </c>
      <c r="F538">
        <v>0</v>
      </c>
      <c r="G538">
        <v>3</v>
      </c>
      <c r="H538">
        <v>3</v>
      </c>
      <c r="I538">
        <v>0</v>
      </c>
      <c r="J538">
        <v>170</v>
      </c>
      <c r="K538">
        <v>0</v>
      </c>
    </row>
    <row r="539" spans="1:11">
      <c r="A539" s="140">
        <v>931810</v>
      </c>
      <c r="B539" t="s">
        <v>1309</v>
      </c>
      <c r="C539" t="s">
        <v>2371</v>
      </c>
      <c r="D539">
        <v>1154</v>
      </c>
      <c r="E539">
        <v>1027</v>
      </c>
      <c r="F539">
        <v>1016</v>
      </c>
      <c r="G539">
        <v>11</v>
      </c>
      <c r="H539">
        <v>14</v>
      </c>
      <c r="I539">
        <v>0</v>
      </c>
      <c r="J539">
        <v>132</v>
      </c>
      <c r="K539">
        <v>500</v>
      </c>
    </row>
    <row r="540" spans="1:11">
      <c r="A540" s="140">
        <v>947047</v>
      </c>
      <c r="B540" t="s">
        <v>39</v>
      </c>
      <c r="C540" t="s">
        <v>2372</v>
      </c>
      <c r="D540">
        <v>1</v>
      </c>
      <c r="E540">
        <v>0</v>
      </c>
      <c r="F540">
        <v>0</v>
      </c>
      <c r="G540">
        <v>0</v>
      </c>
      <c r="H540">
        <v>2</v>
      </c>
      <c r="I540">
        <v>0</v>
      </c>
      <c r="J540">
        <v>9</v>
      </c>
      <c r="K540">
        <v>0</v>
      </c>
    </row>
    <row r="541" spans="1:11">
      <c r="A541" s="140">
        <v>931787</v>
      </c>
      <c r="B541" t="s">
        <v>1122</v>
      </c>
      <c r="C541" t="s">
        <v>2373</v>
      </c>
      <c r="D541">
        <v>100</v>
      </c>
      <c r="E541">
        <v>7</v>
      </c>
      <c r="F541">
        <v>0</v>
      </c>
      <c r="G541">
        <v>7</v>
      </c>
      <c r="H541">
        <v>7</v>
      </c>
      <c r="I541">
        <v>0</v>
      </c>
      <c r="J541">
        <v>54</v>
      </c>
      <c r="K541">
        <v>0</v>
      </c>
    </row>
    <row r="542" spans="1:11">
      <c r="A542" s="140">
        <v>931900</v>
      </c>
      <c r="B542" t="s">
        <v>1100</v>
      </c>
      <c r="C542" t="s">
        <v>2374</v>
      </c>
      <c r="D542">
        <v>626</v>
      </c>
      <c r="E542">
        <v>526</v>
      </c>
      <c r="F542">
        <v>503</v>
      </c>
      <c r="G542">
        <v>23</v>
      </c>
      <c r="H542">
        <v>25</v>
      </c>
      <c r="I542">
        <v>0</v>
      </c>
      <c r="J542">
        <v>120</v>
      </c>
      <c r="K542">
        <v>0</v>
      </c>
    </row>
    <row r="543" spans="1:11">
      <c r="A543" s="140">
        <v>945201</v>
      </c>
      <c r="B543" t="s">
        <v>409</v>
      </c>
      <c r="C543" t="s">
        <v>2375</v>
      </c>
      <c r="D543">
        <v>166</v>
      </c>
      <c r="E543">
        <v>152</v>
      </c>
      <c r="F543">
        <v>123</v>
      </c>
      <c r="G543">
        <v>29</v>
      </c>
      <c r="H543">
        <v>31</v>
      </c>
      <c r="I543">
        <v>0</v>
      </c>
      <c r="J543">
        <v>137</v>
      </c>
      <c r="K543">
        <v>0</v>
      </c>
    </row>
    <row r="544" spans="1:11">
      <c r="A544" s="140">
        <v>931837</v>
      </c>
      <c r="B544" t="s">
        <v>783</v>
      </c>
      <c r="C544" t="s">
        <v>2376</v>
      </c>
      <c r="D544">
        <v>525</v>
      </c>
      <c r="E544">
        <v>418</v>
      </c>
      <c r="F544">
        <v>230</v>
      </c>
      <c r="G544">
        <v>188</v>
      </c>
      <c r="H544">
        <v>191</v>
      </c>
      <c r="I544">
        <v>0</v>
      </c>
      <c r="J544">
        <v>175</v>
      </c>
      <c r="K544">
        <v>0</v>
      </c>
    </row>
    <row r="545" spans="1:11">
      <c r="A545" s="140">
        <v>954815</v>
      </c>
      <c r="B545" t="s">
        <v>81</v>
      </c>
      <c r="C545" t="s">
        <v>2377</v>
      </c>
      <c r="D545">
        <v>0</v>
      </c>
      <c r="E545">
        <v>0</v>
      </c>
      <c r="F545">
        <v>0</v>
      </c>
      <c r="G545">
        <v>0</v>
      </c>
      <c r="H545">
        <v>0</v>
      </c>
      <c r="I545">
        <v>0</v>
      </c>
      <c r="J545">
        <v>1</v>
      </c>
      <c r="K545">
        <v>0</v>
      </c>
    </row>
    <row r="546" spans="1:11">
      <c r="A546" s="140">
        <v>935873</v>
      </c>
      <c r="B546" t="s">
        <v>600</v>
      </c>
      <c r="C546" t="s">
        <v>2378</v>
      </c>
      <c r="D546">
        <v>168</v>
      </c>
      <c r="E546">
        <v>154</v>
      </c>
      <c r="F546">
        <v>152</v>
      </c>
      <c r="G546">
        <v>2</v>
      </c>
      <c r="H546">
        <v>2</v>
      </c>
      <c r="I546">
        <v>0</v>
      </c>
      <c r="J546">
        <v>7</v>
      </c>
      <c r="K546">
        <v>0</v>
      </c>
    </row>
    <row r="547" spans="1:11">
      <c r="A547" s="140">
        <v>968254</v>
      </c>
      <c r="B547" t="s">
        <v>2379</v>
      </c>
      <c r="C547" t="s">
        <v>2380</v>
      </c>
      <c r="D547">
        <v>0</v>
      </c>
      <c r="E547">
        <v>0</v>
      </c>
      <c r="F547">
        <v>0</v>
      </c>
      <c r="G547">
        <v>0</v>
      </c>
      <c r="H547">
        <v>0</v>
      </c>
      <c r="I547">
        <v>0</v>
      </c>
      <c r="J547">
        <v>0</v>
      </c>
      <c r="K547">
        <v>0</v>
      </c>
    </row>
    <row r="548" spans="1:11">
      <c r="A548" s="140">
        <v>945359</v>
      </c>
      <c r="B548" t="s">
        <v>866</v>
      </c>
      <c r="C548" t="s">
        <v>2381</v>
      </c>
      <c r="D548">
        <v>47</v>
      </c>
      <c r="E548">
        <v>5</v>
      </c>
      <c r="F548">
        <v>0</v>
      </c>
      <c r="G548">
        <v>5</v>
      </c>
      <c r="H548">
        <v>8</v>
      </c>
      <c r="I548">
        <v>0</v>
      </c>
      <c r="J548">
        <v>12</v>
      </c>
      <c r="K548">
        <v>0</v>
      </c>
    </row>
    <row r="549" spans="1:11">
      <c r="A549" s="140">
        <v>946939</v>
      </c>
      <c r="B549" t="s">
        <v>590</v>
      </c>
      <c r="C549" t="s">
        <v>2382</v>
      </c>
      <c r="D549">
        <v>0</v>
      </c>
      <c r="E549">
        <v>0</v>
      </c>
      <c r="F549">
        <v>0</v>
      </c>
      <c r="G549">
        <v>0</v>
      </c>
      <c r="H549">
        <v>0</v>
      </c>
      <c r="I549">
        <v>0</v>
      </c>
      <c r="J549">
        <v>0</v>
      </c>
      <c r="K549">
        <v>0</v>
      </c>
    </row>
    <row r="550" spans="1:11">
      <c r="A550" s="140">
        <v>931915</v>
      </c>
      <c r="B550" t="s">
        <v>791</v>
      </c>
      <c r="C550" t="s">
        <v>2383</v>
      </c>
      <c r="D550">
        <v>0</v>
      </c>
      <c r="E550">
        <v>0</v>
      </c>
      <c r="F550">
        <v>0</v>
      </c>
      <c r="G550">
        <v>0</v>
      </c>
      <c r="H550">
        <v>0</v>
      </c>
      <c r="I550">
        <v>0</v>
      </c>
      <c r="J550">
        <v>0</v>
      </c>
      <c r="K550">
        <v>0</v>
      </c>
    </row>
    <row r="551" spans="1:11">
      <c r="A551" s="140">
        <v>932012</v>
      </c>
      <c r="B551" t="s">
        <v>94</v>
      </c>
      <c r="C551" t="s">
        <v>2384</v>
      </c>
      <c r="D551">
        <v>101</v>
      </c>
      <c r="E551">
        <v>91</v>
      </c>
      <c r="F551">
        <v>0</v>
      </c>
      <c r="G551">
        <v>91</v>
      </c>
      <c r="H551">
        <v>91</v>
      </c>
      <c r="I551">
        <v>0</v>
      </c>
      <c r="J551">
        <v>96</v>
      </c>
      <c r="K551">
        <v>0</v>
      </c>
    </row>
    <row r="552" spans="1:11">
      <c r="A552" s="140">
        <v>932100</v>
      </c>
      <c r="B552" t="s">
        <v>205</v>
      </c>
      <c r="C552" t="s">
        <v>2385</v>
      </c>
      <c r="D552">
        <v>0</v>
      </c>
      <c r="E552">
        <v>0</v>
      </c>
      <c r="F552">
        <v>0</v>
      </c>
      <c r="G552">
        <v>0</v>
      </c>
      <c r="H552">
        <v>0</v>
      </c>
      <c r="I552">
        <v>0</v>
      </c>
      <c r="J552">
        <v>59</v>
      </c>
      <c r="K552">
        <v>0</v>
      </c>
    </row>
    <row r="553" spans="1:11">
      <c r="A553" s="140">
        <v>945321</v>
      </c>
      <c r="B553" t="s">
        <v>118</v>
      </c>
      <c r="C553" t="s">
        <v>2386</v>
      </c>
      <c r="D553">
        <v>0</v>
      </c>
      <c r="E553">
        <v>0</v>
      </c>
      <c r="F553">
        <v>0</v>
      </c>
      <c r="G553">
        <v>0</v>
      </c>
      <c r="H553">
        <v>0</v>
      </c>
      <c r="I553">
        <v>0</v>
      </c>
      <c r="J553">
        <v>3</v>
      </c>
      <c r="K553">
        <v>0</v>
      </c>
    </row>
    <row r="554" spans="1:11">
      <c r="A554" s="140">
        <v>935837</v>
      </c>
      <c r="B554" t="s">
        <v>45</v>
      </c>
      <c r="C554" t="s">
        <v>2387</v>
      </c>
      <c r="D554">
        <v>185</v>
      </c>
      <c r="E554">
        <v>51</v>
      </c>
      <c r="F554">
        <v>46</v>
      </c>
      <c r="G554">
        <v>5</v>
      </c>
      <c r="H554">
        <v>7</v>
      </c>
      <c r="I554">
        <v>0</v>
      </c>
      <c r="J554">
        <v>81</v>
      </c>
      <c r="K554">
        <v>0</v>
      </c>
    </row>
    <row r="555" spans="1:11">
      <c r="A555" s="140">
        <v>931830</v>
      </c>
      <c r="B555" t="s">
        <v>1353</v>
      </c>
      <c r="C555" t="s">
        <v>2388</v>
      </c>
      <c r="D555">
        <v>676</v>
      </c>
      <c r="E555">
        <v>569</v>
      </c>
      <c r="F555">
        <v>49</v>
      </c>
      <c r="G555">
        <v>520</v>
      </c>
      <c r="H555">
        <v>530</v>
      </c>
      <c r="I555">
        <v>0</v>
      </c>
      <c r="J555">
        <v>542</v>
      </c>
      <c r="K555">
        <v>2000</v>
      </c>
    </row>
    <row r="556" spans="1:11">
      <c r="A556" s="140">
        <v>968227</v>
      </c>
      <c r="B556" t="s">
        <v>2389</v>
      </c>
      <c r="C556" t="s">
        <v>2390</v>
      </c>
      <c r="D556">
        <v>0</v>
      </c>
      <c r="E556">
        <v>0</v>
      </c>
      <c r="F556">
        <v>0</v>
      </c>
      <c r="G556">
        <v>0</v>
      </c>
      <c r="H556">
        <v>0</v>
      </c>
      <c r="I556">
        <v>0</v>
      </c>
      <c r="J556">
        <v>0</v>
      </c>
      <c r="K556">
        <v>0</v>
      </c>
    </row>
    <row r="557" spans="1:11">
      <c r="A557" s="140">
        <v>932009</v>
      </c>
      <c r="B557" t="s">
        <v>62</v>
      </c>
      <c r="C557" t="s">
        <v>2391</v>
      </c>
      <c r="D557">
        <v>438</v>
      </c>
      <c r="E557">
        <v>360</v>
      </c>
      <c r="F557">
        <v>325</v>
      </c>
      <c r="G557">
        <v>35</v>
      </c>
      <c r="H557">
        <v>37</v>
      </c>
      <c r="I557">
        <v>0</v>
      </c>
      <c r="J557">
        <v>129</v>
      </c>
      <c r="K557">
        <v>0</v>
      </c>
    </row>
    <row r="558" spans="1:11">
      <c r="A558" s="140">
        <v>932458</v>
      </c>
      <c r="B558" t="s">
        <v>536</v>
      </c>
      <c r="C558" t="s">
        <v>2392</v>
      </c>
      <c r="D558">
        <v>0</v>
      </c>
      <c r="E558">
        <v>0</v>
      </c>
      <c r="F558">
        <v>0</v>
      </c>
      <c r="G558">
        <v>0</v>
      </c>
      <c r="H558">
        <v>0</v>
      </c>
      <c r="I558">
        <v>0</v>
      </c>
      <c r="J558">
        <v>0</v>
      </c>
      <c r="K558">
        <v>0</v>
      </c>
    </row>
    <row r="559" spans="1:11">
      <c r="A559" s="140">
        <v>935839</v>
      </c>
      <c r="B559" t="s">
        <v>652</v>
      </c>
      <c r="C559" t="s">
        <v>2393</v>
      </c>
      <c r="D559">
        <v>10</v>
      </c>
      <c r="E559">
        <v>0</v>
      </c>
      <c r="F559">
        <v>0</v>
      </c>
      <c r="G559">
        <v>0</v>
      </c>
      <c r="H559">
        <v>1</v>
      </c>
      <c r="I559">
        <v>0</v>
      </c>
      <c r="J559">
        <v>57</v>
      </c>
      <c r="K559">
        <v>0</v>
      </c>
    </row>
    <row r="560" spans="1:11">
      <c r="A560" s="140">
        <v>935836</v>
      </c>
      <c r="B560" t="s">
        <v>47</v>
      </c>
      <c r="C560" t="s">
        <v>2394</v>
      </c>
      <c r="D560">
        <v>13</v>
      </c>
      <c r="E560">
        <v>11</v>
      </c>
      <c r="F560">
        <v>10</v>
      </c>
      <c r="G560">
        <v>1</v>
      </c>
      <c r="H560">
        <v>1</v>
      </c>
      <c r="I560">
        <v>0</v>
      </c>
      <c r="J560">
        <v>3</v>
      </c>
      <c r="K560">
        <v>0</v>
      </c>
    </row>
    <row r="561" spans="1:11">
      <c r="A561" s="140">
        <v>946943</v>
      </c>
      <c r="B561" t="s">
        <v>46</v>
      </c>
      <c r="C561" t="s">
        <v>2395</v>
      </c>
      <c r="D561">
        <v>3</v>
      </c>
      <c r="E561">
        <v>0</v>
      </c>
      <c r="F561">
        <v>0</v>
      </c>
      <c r="G561">
        <v>0</v>
      </c>
      <c r="H561">
        <v>0</v>
      </c>
      <c r="I561">
        <v>0</v>
      </c>
      <c r="J561">
        <v>6</v>
      </c>
      <c r="K561">
        <v>0</v>
      </c>
    </row>
    <row r="562" spans="1:11">
      <c r="A562" s="140">
        <v>932104</v>
      </c>
      <c r="B562" t="s">
        <v>98</v>
      </c>
      <c r="C562" t="s">
        <v>2396</v>
      </c>
      <c r="D562">
        <v>405</v>
      </c>
      <c r="E562">
        <v>402</v>
      </c>
      <c r="F562">
        <v>0</v>
      </c>
      <c r="G562">
        <v>402</v>
      </c>
      <c r="H562">
        <v>406</v>
      </c>
      <c r="I562">
        <v>0</v>
      </c>
      <c r="J562">
        <v>400</v>
      </c>
      <c r="K562">
        <v>0</v>
      </c>
    </row>
    <row r="563" spans="1:11">
      <c r="A563" s="140">
        <v>935863</v>
      </c>
      <c r="B563" t="s">
        <v>81</v>
      </c>
      <c r="C563" t="s">
        <v>2397</v>
      </c>
      <c r="D563">
        <v>0</v>
      </c>
      <c r="E563">
        <v>0</v>
      </c>
      <c r="F563">
        <v>0</v>
      </c>
      <c r="G563">
        <v>0</v>
      </c>
      <c r="H563">
        <v>0</v>
      </c>
      <c r="I563">
        <v>0</v>
      </c>
      <c r="J563">
        <v>1</v>
      </c>
      <c r="K563">
        <v>0</v>
      </c>
    </row>
    <row r="564" spans="1:11">
      <c r="A564" s="140">
        <v>931979</v>
      </c>
      <c r="B564" t="s">
        <v>1139</v>
      </c>
      <c r="C564" t="s">
        <v>2398</v>
      </c>
      <c r="D564">
        <v>702</v>
      </c>
      <c r="E564">
        <v>601</v>
      </c>
      <c r="F564">
        <v>117</v>
      </c>
      <c r="G564">
        <v>484</v>
      </c>
      <c r="H564">
        <v>487</v>
      </c>
      <c r="I564">
        <v>0</v>
      </c>
      <c r="J564">
        <v>135</v>
      </c>
      <c r="K564">
        <v>0</v>
      </c>
    </row>
    <row r="565" spans="1:11">
      <c r="A565" s="140">
        <v>932055</v>
      </c>
      <c r="B565" t="s">
        <v>793</v>
      </c>
      <c r="C565" t="s">
        <v>2399</v>
      </c>
      <c r="D565">
        <v>0</v>
      </c>
      <c r="E565">
        <v>0</v>
      </c>
      <c r="F565">
        <v>0</v>
      </c>
      <c r="G565">
        <v>0</v>
      </c>
      <c r="H565">
        <v>0</v>
      </c>
      <c r="I565">
        <v>0</v>
      </c>
      <c r="J565">
        <v>0</v>
      </c>
      <c r="K565">
        <v>0</v>
      </c>
    </row>
    <row r="566" spans="1:11">
      <c r="A566" s="140">
        <v>932241</v>
      </c>
      <c r="B566" t="s">
        <v>1612</v>
      </c>
      <c r="C566" t="s">
        <v>2400</v>
      </c>
      <c r="D566">
        <v>303</v>
      </c>
      <c r="E566">
        <v>265</v>
      </c>
      <c r="F566">
        <v>176</v>
      </c>
      <c r="G566">
        <v>89</v>
      </c>
      <c r="H566">
        <v>91</v>
      </c>
      <c r="I566">
        <v>0</v>
      </c>
      <c r="J566">
        <v>53</v>
      </c>
      <c r="K566">
        <v>340</v>
      </c>
    </row>
    <row r="567" spans="1:11">
      <c r="A567" s="140">
        <v>931987</v>
      </c>
      <c r="B567" t="s">
        <v>1357</v>
      </c>
      <c r="C567" t="s">
        <v>2401</v>
      </c>
      <c r="D567">
        <v>1206</v>
      </c>
      <c r="E567">
        <v>1079</v>
      </c>
      <c r="F567">
        <v>1053</v>
      </c>
      <c r="G567">
        <v>26</v>
      </c>
      <c r="H567">
        <v>28</v>
      </c>
      <c r="I567">
        <v>0</v>
      </c>
      <c r="J567">
        <v>397</v>
      </c>
      <c r="K567">
        <v>0</v>
      </c>
    </row>
    <row r="568" spans="1:11">
      <c r="A568" s="140">
        <v>935878</v>
      </c>
      <c r="B568" t="s">
        <v>688</v>
      </c>
      <c r="C568" t="s">
        <v>2402</v>
      </c>
      <c r="D568">
        <v>207</v>
      </c>
      <c r="E568">
        <v>196</v>
      </c>
      <c r="F568">
        <v>186</v>
      </c>
      <c r="G568">
        <v>10</v>
      </c>
      <c r="H568">
        <v>11</v>
      </c>
      <c r="I568">
        <v>0</v>
      </c>
      <c r="J568">
        <v>15</v>
      </c>
      <c r="K568">
        <v>0</v>
      </c>
    </row>
    <row r="569" spans="1:11">
      <c r="A569" s="140">
        <v>931935</v>
      </c>
      <c r="B569" t="s">
        <v>1589</v>
      </c>
      <c r="C569" t="s">
        <v>2403</v>
      </c>
      <c r="D569">
        <v>16</v>
      </c>
      <c r="E569">
        <v>2</v>
      </c>
      <c r="F569">
        <v>0</v>
      </c>
      <c r="G569">
        <v>2</v>
      </c>
      <c r="H569">
        <v>2</v>
      </c>
      <c r="I569">
        <v>0</v>
      </c>
      <c r="J569">
        <v>643</v>
      </c>
      <c r="K569">
        <v>0</v>
      </c>
    </row>
    <row r="570" spans="1:11">
      <c r="A570" s="140">
        <v>947036</v>
      </c>
      <c r="B570" t="s">
        <v>40</v>
      </c>
      <c r="C570" t="s">
        <v>2404</v>
      </c>
      <c r="D570">
        <v>0</v>
      </c>
      <c r="E570">
        <v>0</v>
      </c>
      <c r="F570">
        <v>0</v>
      </c>
      <c r="G570">
        <v>0</v>
      </c>
      <c r="H570">
        <v>0</v>
      </c>
      <c r="I570">
        <v>0</v>
      </c>
      <c r="J570">
        <v>0</v>
      </c>
      <c r="K570">
        <v>0</v>
      </c>
    </row>
    <row r="571" spans="1:11">
      <c r="A571" s="140">
        <v>947008</v>
      </c>
      <c r="B571" t="s">
        <v>1695</v>
      </c>
      <c r="C571" t="s">
        <v>2405</v>
      </c>
      <c r="D571">
        <v>0</v>
      </c>
      <c r="E571">
        <v>0</v>
      </c>
      <c r="F571">
        <v>0</v>
      </c>
      <c r="G571">
        <v>0</v>
      </c>
      <c r="H571">
        <v>0</v>
      </c>
      <c r="I571">
        <v>0</v>
      </c>
      <c r="J571">
        <v>0</v>
      </c>
      <c r="K571">
        <v>0</v>
      </c>
    </row>
    <row r="572" spans="1:11">
      <c r="A572" s="140">
        <v>947005</v>
      </c>
      <c r="B572" t="s">
        <v>1698</v>
      </c>
      <c r="C572" t="s">
        <v>2406</v>
      </c>
      <c r="D572">
        <v>0</v>
      </c>
      <c r="E572">
        <v>0</v>
      </c>
      <c r="F572">
        <v>0</v>
      </c>
      <c r="G572">
        <v>0</v>
      </c>
      <c r="H572">
        <v>0</v>
      </c>
      <c r="I572">
        <v>0</v>
      </c>
      <c r="J572">
        <v>0</v>
      </c>
      <c r="K572">
        <v>0</v>
      </c>
    </row>
    <row r="573" spans="1:11">
      <c r="A573" s="140">
        <v>958018</v>
      </c>
      <c r="B573" t="s">
        <v>114</v>
      </c>
      <c r="C573" t="s">
        <v>2407</v>
      </c>
      <c r="D573">
        <v>0</v>
      </c>
      <c r="E573">
        <v>0</v>
      </c>
      <c r="F573">
        <v>0</v>
      </c>
      <c r="G573">
        <v>0</v>
      </c>
      <c r="H573">
        <v>0</v>
      </c>
      <c r="I573">
        <v>0</v>
      </c>
      <c r="J573">
        <v>1</v>
      </c>
      <c r="K573">
        <v>0</v>
      </c>
    </row>
    <row r="574" spans="1:11">
      <c r="A574" s="140">
        <v>935821</v>
      </c>
      <c r="B574" t="s">
        <v>816</v>
      </c>
      <c r="C574" t="s">
        <v>2408</v>
      </c>
      <c r="D574">
        <v>113</v>
      </c>
      <c r="E574">
        <v>19</v>
      </c>
      <c r="F574">
        <v>0</v>
      </c>
      <c r="G574">
        <v>19</v>
      </c>
      <c r="H574">
        <v>19</v>
      </c>
      <c r="I574">
        <v>0</v>
      </c>
      <c r="J574">
        <v>38</v>
      </c>
      <c r="K574">
        <v>0</v>
      </c>
    </row>
    <row r="575" spans="1:11">
      <c r="A575" s="140">
        <v>931968</v>
      </c>
      <c r="B575" t="s">
        <v>1138</v>
      </c>
      <c r="C575" t="s">
        <v>2409</v>
      </c>
      <c r="D575">
        <v>1189</v>
      </c>
      <c r="E575">
        <v>1108</v>
      </c>
      <c r="F575">
        <v>1013</v>
      </c>
      <c r="G575">
        <v>95</v>
      </c>
      <c r="H575">
        <v>97</v>
      </c>
      <c r="I575">
        <v>0</v>
      </c>
      <c r="J575">
        <v>124</v>
      </c>
      <c r="K575">
        <v>0</v>
      </c>
    </row>
    <row r="576" spans="1:11">
      <c r="A576" s="140">
        <v>932014</v>
      </c>
      <c r="B576" t="s">
        <v>1362</v>
      </c>
      <c r="C576" t="s">
        <v>2410</v>
      </c>
      <c r="D576">
        <v>266</v>
      </c>
      <c r="E576">
        <v>166</v>
      </c>
      <c r="F576">
        <v>0</v>
      </c>
      <c r="G576">
        <v>166</v>
      </c>
      <c r="H576">
        <v>166</v>
      </c>
      <c r="I576">
        <v>0</v>
      </c>
      <c r="J576">
        <v>137</v>
      </c>
      <c r="K576">
        <v>0</v>
      </c>
    </row>
    <row r="577" spans="1:11">
      <c r="A577" s="140">
        <v>932105</v>
      </c>
      <c r="B577" t="s">
        <v>206</v>
      </c>
      <c r="C577" t="s">
        <v>2411</v>
      </c>
      <c r="D577">
        <v>0</v>
      </c>
      <c r="E577">
        <v>0</v>
      </c>
      <c r="F577">
        <v>0</v>
      </c>
      <c r="G577">
        <v>0</v>
      </c>
      <c r="H577">
        <v>0</v>
      </c>
      <c r="I577">
        <v>0</v>
      </c>
      <c r="J577">
        <v>8</v>
      </c>
      <c r="K577">
        <v>0</v>
      </c>
    </row>
    <row r="578" spans="1:11">
      <c r="A578" s="140">
        <v>931828</v>
      </c>
      <c r="B578" t="s">
        <v>140</v>
      </c>
      <c r="C578" t="s">
        <v>2412</v>
      </c>
      <c r="D578">
        <v>367</v>
      </c>
      <c r="E578">
        <v>319</v>
      </c>
      <c r="F578">
        <v>36</v>
      </c>
      <c r="G578">
        <v>283</v>
      </c>
      <c r="H578">
        <v>286</v>
      </c>
      <c r="I578">
        <v>0</v>
      </c>
      <c r="J578">
        <v>287</v>
      </c>
      <c r="K578">
        <v>772</v>
      </c>
    </row>
    <row r="579" spans="1:11">
      <c r="A579" s="140">
        <v>935874</v>
      </c>
      <c r="B579" t="s">
        <v>750</v>
      </c>
      <c r="C579" t="s">
        <v>2413</v>
      </c>
      <c r="D579">
        <v>11</v>
      </c>
      <c r="E579">
        <v>9</v>
      </c>
      <c r="F579">
        <v>0</v>
      </c>
      <c r="G579">
        <v>9</v>
      </c>
      <c r="H579">
        <v>9</v>
      </c>
      <c r="I579">
        <v>0</v>
      </c>
      <c r="J579">
        <v>6</v>
      </c>
      <c r="K579">
        <v>0</v>
      </c>
    </row>
    <row r="580" spans="1:11">
      <c r="A580" s="140">
        <v>935875</v>
      </c>
      <c r="B580" t="s">
        <v>751</v>
      </c>
      <c r="C580" t="s">
        <v>2414</v>
      </c>
      <c r="D580">
        <v>239</v>
      </c>
      <c r="E580">
        <v>202</v>
      </c>
      <c r="F580">
        <v>178</v>
      </c>
      <c r="G580">
        <v>24</v>
      </c>
      <c r="H580">
        <v>26</v>
      </c>
      <c r="I580">
        <v>0</v>
      </c>
      <c r="J580">
        <v>67</v>
      </c>
      <c r="K580">
        <v>0</v>
      </c>
    </row>
    <row r="581" spans="1:11">
      <c r="A581" s="140">
        <v>935876</v>
      </c>
      <c r="B581" t="s">
        <v>767</v>
      </c>
      <c r="C581" t="s">
        <v>2415</v>
      </c>
      <c r="D581">
        <v>998</v>
      </c>
      <c r="E581">
        <v>979</v>
      </c>
      <c r="F581">
        <v>977</v>
      </c>
      <c r="G581">
        <v>2</v>
      </c>
      <c r="H581">
        <v>2</v>
      </c>
      <c r="I581">
        <v>0</v>
      </c>
      <c r="J581">
        <v>7</v>
      </c>
      <c r="K581">
        <v>0</v>
      </c>
    </row>
    <row r="582" spans="1:11">
      <c r="A582" s="140">
        <v>945360</v>
      </c>
      <c r="B582" t="s">
        <v>868</v>
      </c>
      <c r="C582" t="s">
        <v>2416</v>
      </c>
      <c r="D582">
        <v>0</v>
      </c>
      <c r="E582">
        <v>0</v>
      </c>
      <c r="F582">
        <v>0</v>
      </c>
      <c r="G582">
        <v>0</v>
      </c>
      <c r="H582">
        <v>0</v>
      </c>
      <c r="I582">
        <v>0</v>
      </c>
      <c r="J582">
        <v>0</v>
      </c>
      <c r="K582">
        <v>0</v>
      </c>
    </row>
    <row r="583" spans="1:11">
      <c r="A583" s="140">
        <v>946932</v>
      </c>
      <c r="B583" t="s">
        <v>764</v>
      </c>
      <c r="C583" t="s">
        <v>2417</v>
      </c>
      <c r="D583">
        <v>66</v>
      </c>
      <c r="E583">
        <v>0</v>
      </c>
      <c r="F583">
        <v>0</v>
      </c>
      <c r="G583">
        <v>0</v>
      </c>
      <c r="H583">
        <v>1</v>
      </c>
      <c r="I583">
        <v>0</v>
      </c>
      <c r="J583">
        <v>26</v>
      </c>
      <c r="K583">
        <v>0</v>
      </c>
    </row>
    <row r="584" spans="1:11">
      <c r="A584" s="140">
        <v>932060</v>
      </c>
      <c r="B584" t="s">
        <v>1353</v>
      </c>
      <c r="C584" t="s">
        <v>2388</v>
      </c>
      <c r="D584">
        <v>1</v>
      </c>
      <c r="E584">
        <v>0</v>
      </c>
      <c r="F584">
        <v>0</v>
      </c>
      <c r="G584">
        <v>0</v>
      </c>
      <c r="H584">
        <v>0</v>
      </c>
      <c r="I584">
        <v>0</v>
      </c>
      <c r="J584">
        <v>10</v>
      </c>
      <c r="K584">
        <v>0</v>
      </c>
    </row>
    <row r="585" spans="1:11">
      <c r="A585" s="140">
        <v>935822</v>
      </c>
      <c r="B585" t="s">
        <v>144</v>
      </c>
      <c r="C585" t="s">
        <v>2418</v>
      </c>
      <c r="D585">
        <v>0</v>
      </c>
      <c r="E585">
        <v>0</v>
      </c>
      <c r="F585">
        <v>0</v>
      </c>
      <c r="G585">
        <v>0</v>
      </c>
      <c r="H585">
        <v>0</v>
      </c>
      <c r="I585">
        <v>0</v>
      </c>
      <c r="J585">
        <v>7</v>
      </c>
      <c r="K585">
        <v>0</v>
      </c>
    </row>
    <row r="586" spans="1:11">
      <c r="A586" s="140">
        <v>949531</v>
      </c>
      <c r="B586" t="s">
        <v>145</v>
      </c>
      <c r="C586" t="s">
        <v>2419</v>
      </c>
      <c r="D586">
        <v>0</v>
      </c>
      <c r="E586">
        <v>0</v>
      </c>
      <c r="F586">
        <v>0</v>
      </c>
      <c r="G586">
        <v>0</v>
      </c>
      <c r="H586">
        <v>0</v>
      </c>
      <c r="I586">
        <v>0</v>
      </c>
      <c r="J586">
        <v>2</v>
      </c>
      <c r="K586">
        <v>0</v>
      </c>
    </row>
    <row r="587" spans="1:11">
      <c r="A587" s="140">
        <v>945279</v>
      </c>
      <c r="B587" t="s">
        <v>48</v>
      </c>
      <c r="C587" t="s">
        <v>2420</v>
      </c>
      <c r="D587">
        <v>2</v>
      </c>
      <c r="E587">
        <v>0</v>
      </c>
      <c r="F587">
        <v>0</v>
      </c>
      <c r="G587">
        <v>0</v>
      </c>
      <c r="H587">
        <v>0</v>
      </c>
      <c r="I587">
        <v>0</v>
      </c>
      <c r="J587">
        <v>8</v>
      </c>
      <c r="K587">
        <v>0</v>
      </c>
    </row>
    <row r="588" spans="1:11">
      <c r="A588" s="140">
        <v>931833</v>
      </c>
      <c r="B588" t="s">
        <v>141</v>
      </c>
      <c r="C588" t="s">
        <v>2129</v>
      </c>
      <c r="D588">
        <v>0</v>
      </c>
      <c r="E588">
        <v>0</v>
      </c>
      <c r="F588">
        <v>0</v>
      </c>
      <c r="G588">
        <v>0</v>
      </c>
      <c r="H588">
        <v>0</v>
      </c>
      <c r="I588">
        <v>0</v>
      </c>
      <c r="J588">
        <v>1</v>
      </c>
      <c r="K588">
        <v>0</v>
      </c>
    </row>
    <row r="589" spans="1:11">
      <c r="A589" s="140">
        <v>931834</v>
      </c>
      <c r="B589" t="s">
        <v>533</v>
      </c>
      <c r="C589" t="s">
        <v>2421</v>
      </c>
      <c r="D589">
        <v>0</v>
      </c>
      <c r="E589">
        <v>0</v>
      </c>
      <c r="F589">
        <v>0</v>
      </c>
      <c r="G589">
        <v>0</v>
      </c>
      <c r="H589">
        <v>0</v>
      </c>
      <c r="I589">
        <v>0</v>
      </c>
      <c r="J589">
        <v>4</v>
      </c>
      <c r="K589">
        <v>0</v>
      </c>
    </row>
    <row r="590" spans="1:11">
      <c r="A590" s="140">
        <v>949487</v>
      </c>
      <c r="B590" t="s">
        <v>141</v>
      </c>
      <c r="C590" t="s">
        <v>2422</v>
      </c>
      <c r="D590">
        <v>0</v>
      </c>
      <c r="E590">
        <v>0</v>
      </c>
      <c r="F590">
        <v>0</v>
      </c>
      <c r="G590">
        <v>0</v>
      </c>
      <c r="H590">
        <v>0</v>
      </c>
      <c r="I590">
        <v>0</v>
      </c>
      <c r="J590">
        <v>0</v>
      </c>
      <c r="K590">
        <v>0</v>
      </c>
    </row>
    <row r="591" spans="1:11">
      <c r="A591" s="140">
        <v>935834</v>
      </c>
      <c r="B591" t="s">
        <v>49</v>
      </c>
      <c r="C591" t="s">
        <v>2423</v>
      </c>
      <c r="D591">
        <v>0</v>
      </c>
      <c r="E591">
        <v>0</v>
      </c>
      <c r="F591">
        <v>0</v>
      </c>
      <c r="G591">
        <v>0</v>
      </c>
      <c r="H591">
        <v>0</v>
      </c>
      <c r="I591">
        <v>0</v>
      </c>
      <c r="J591">
        <v>12</v>
      </c>
      <c r="K591">
        <v>0</v>
      </c>
    </row>
    <row r="592" spans="1:11">
      <c r="A592" s="140">
        <v>931919</v>
      </c>
      <c r="B592" t="s">
        <v>422</v>
      </c>
      <c r="C592" t="s">
        <v>2424</v>
      </c>
      <c r="D592">
        <v>197</v>
      </c>
      <c r="E592">
        <v>115</v>
      </c>
      <c r="F592">
        <v>111</v>
      </c>
      <c r="G592">
        <v>4</v>
      </c>
      <c r="H592">
        <v>9</v>
      </c>
      <c r="I592">
        <v>0</v>
      </c>
      <c r="J592">
        <v>29</v>
      </c>
      <c r="K592">
        <v>0</v>
      </c>
    </row>
    <row r="593" spans="1:11">
      <c r="A593" s="140">
        <v>932013</v>
      </c>
      <c r="B593" t="s">
        <v>859</v>
      </c>
      <c r="C593" t="s">
        <v>2425</v>
      </c>
      <c r="D593">
        <v>183</v>
      </c>
      <c r="E593">
        <v>121</v>
      </c>
      <c r="F593">
        <v>0</v>
      </c>
      <c r="G593">
        <v>121</v>
      </c>
      <c r="H593">
        <v>121</v>
      </c>
      <c r="I593">
        <v>0</v>
      </c>
      <c r="J593">
        <v>255</v>
      </c>
      <c r="K593">
        <v>0</v>
      </c>
    </row>
    <row r="594" spans="1:11">
      <c r="A594" s="140">
        <v>947025</v>
      </c>
      <c r="B594" t="s">
        <v>95</v>
      </c>
      <c r="C594" t="s">
        <v>2426</v>
      </c>
      <c r="D594">
        <v>0</v>
      </c>
      <c r="E594">
        <v>0</v>
      </c>
      <c r="F594">
        <v>0</v>
      </c>
      <c r="G594">
        <v>0</v>
      </c>
      <c r="H594">
        <v>0</v>
      </c>
      <c r="I594">
        <v>0</v>
      </c>
      <c r="J594">
        <v>0</v>
      </c>
      <c r="K594">
        <v>0</v>
      </c>
    </row>
    <row r="595" spans="1:11">
      <c r="A595" s="140">
        <v>931789</v>
      </c>
      <c r="B595" t="s">
        <v>136</v>
      </c>
      <c r="C595" t="s">
        <v>2427</v>
      </c>
      <c r="D595">
        <v>110</v>
      </c>
      <c r="E595">
        <v>0</v>
      </c>
      <c r="F595">
        <v>0</v>
      </c>
      <c r="G595">
        <v>0</v>
      </c>
      <c r="H595">
        <v>0</v>
      </c>
      <c r="I595">
        <v>0</v>
      </c>
      <c r="J595">
        <v>107</v>
      </c>
      <c r="K595">
        <v>504</v>
      </c>
    </row>
    <row r="596" spans="1:11">
      <c r="A596" s="140">
        <v>932019</v>
      </c>
      <c r="B596" t="s">
        <v>414</v>
      </c>
      <c r="C596" t="s">
        <v>2428</v>
      </c>
      <c r="D596">
        <v>3</v>
      </c>
      <c r="E596">
        <v>0</v>
      </c>
      <c r="F596">
        <v>0</v>
      </c>
      <c r="G596">
        <v>0</v>
      </c>
      <c r="H596">
        <v>0</v>
      </c>
      <c r="I596">
        <v>0</v>
      </c>
      <c r="J596">
        <v>4</v>
      </c>
      <c r="K596">
        <v>0</v>
      </c>
    </row>
    <row r="597" spans="1:11">
      <c r="A597" s="140">
        <v>932015</v>
      </c>
      <c r="B597" t="s">
        <v>10</v>
      </c>
      <c r="C597" t="s">
        <v>2429</v>
      </c>
      <c r="D597">
        <v>10</v>
      </c>
      <c r="E597">
        <v>2</v>
      </c>
      <c r="F597">
        <v>0</v>
      </c>
      <c r="G597">
        <v>2</v>
      </c>
      <c r="H597">
        <v>2</v>
      </c>
      <c r="I597">
        <v>0</v>
      </c>
      <c r="J597">
        <v>80</v>
      </c>
      <c r="K597">
        <v>0</v>
      </c>
    </row>
    <row r="598" spans="1:11">
      <c r="A598" s="140">
        <v>932021</v>
      </c>
      <c r="B598" t="s">
        <v>11</v>
      </c>
      <c r="C598" t="s">
        <v>2430</v>
      </c>
      <c r="D598">
        <v>1</v>
      </c>
      <c r="E598">
        <v>0</v>
      </c>
      <c r="F598">
        <v>0</v>
      </c>
      <c r="G598">
        <v>0</v>
      </c>
      <c r="H598">
        <v>0</v>
      </c>
      <c r="I598">
        <v>0</v>
      </c>
      <c r="J598">
        <v>5</v>
      </c>
      <c r="K598">
        <v>0</v>
      </c>
    </row>
    <row r="599" spans="1:11">
      <c r="A599" s="140">
        <v>947037</v>
      </c>
      <c r="B599" t="s">
        <v>93</v>
      </c>
      <c r="C599" t="s">
        <v>2431</v>
      </c>
      <c r="D599">
        <v>0</v>
      </c>
      <c r="E599">
        <v>0</v>
      </c>
      <c r="F599">
        <v>0</v>
      </c>
      <c r="G599">
        <v>0</v>
      </c>
      <c r="H599">
        <v>0</v>
      </c>
      <c r="I599">
        <v>0</v>
      </c>
      <c r="J599">
        <v>0</v>
      </c>
      <c r="K599">
        <v>0</v>
      </c>
    </row>
    <row r="600" spans="1:11">
      <c r="A600" s="140">
        <v>945212</v>
      </c>
      <c r="B600" t="s">
        <v>617</v>
      </c>
      <c r="C600" t="s">
        <v>2432</v>
      </c>
      <c r="D600">
        <v>0</v>
      </c>
      <c r="E600">
        <v>0</v>
      </c>
      <c r="F600">
        <v>0</v>
      </c>
      <c r="G600">
        <v>0</v>
      </c>
      <c r="H600">
        <v>0</v>
      </c>
      <c r="I600">
        <v>0</v>
      </c>
      <c r="J600">
        <v>2</v>
      </c>
      <c r="K600">
        <v>0</v>
      </c>
    </row>
    <row r="601" spans="1:11">
      <c r="A601" s="140">
        <v>968214</v>
      </c>
      <c r="B601" t="s">
        <v>2433</v>
      </c>
      <c r="C601" t="s">
        <v>2434</v>
      </c>
      <c r="D601">
        <v>0</v>
      </c>
      <c r="E601">
        <v>0</v>
      </c>
      <c r="F601">
        <v>0</v>
      </c>
      <c r="G601">
        <v>0</v>
      </c>
      <c r="H601">
        <v>0</v>
      </c>
      <c r="I601">
        <v>0</v>
      </c>
      <c r="J601">
        <v>0</v>
      </c>
      <c r="K601">
        <v>1302</v>
      </c>
    </row>
    <row r="602" spans="1:11">
      <c r="A602" s="140">
        <v>968213</v>
      </c>
      <c r="B602" t="s">
        <v>2435</v>
      </c>
      <c r="C602" t="s">
        <v>2436</v>
      </c>
      <c r="D602">
        <v>0</v>
      </c>
      <c r="E602">
        <v>0</v>
      </c>
      <c r="F602">
        <v>0</v>
      </c>
      <c r="G602">
        <v>0</v>
      </c>
      <c r="H602">
        <v>0</v>
      </c>
      <c r="I602">
        <v>0</v>
      </c>
      <c r="J602">
        <v>0</v>
      </c>
      <c r="K602">
        <v>0</v>
      </c>
    </row>
    <row r="603" spans="1:11">
      <c r="A603" s="140">
        <v>931790</v>
      </c>
      <c r="B603" t="s">
        <v>64</v>
      </c>
      <c r="C603" t="s">
        <v>2437</v>
      </c>
      <c r="D603">
        <v>23</v>
      </c>
      <c r="E603">
        <v>3</v>
      </c>
      <c r="F603">
        <v>0</v>
      </c>
      <c r="G603">
        <v>3</v>
      </c>
      <c r="H603">
        <v>4</v>
      </c>
      <c r="I603">
        <v>0</v>
      </c>
      <c r="J603">
        <v>67</v>
      </c>
      <c r="K603">
        <v>150</v>
      </c>
    </row>
    <row r="604" spans="1:11">
      <c r="A604" s="140">
        <v>931874</v>
      </c>
      <c r="B604" t="s">
        <v>682</v>
      </c>
      <c r="C604" t="s">
        <v>2438</v>
      </c>
      <c r="D604">
        <v>0</v>
      </c>
      <c r="E604">
        <v>0</v>
      </c>
      <c r="F604">
        <v>0</v>
      </c>
      <c r="G604">
        <v>0</v>
      </c>
      <c r="H604">
        <v>0</v>
      </c>
      <c r="I604">
        <v>0</v>
      </c>
      <c r="J604">
        <v>0</v>
      </c>
      <c r="K604">
        <v>0</v>
      </c>
    </row>
    <row r="605" spans="1:11">
      <c r="A605" s="140">
        <v>931912</v>
      </c>
      <c r="B605" t="s">
        <v>1615</v>
      </c>
      <c r="C605" t="s">
        <v>2439</v>
      </c>
      <c r="D605">
        <v>77</v>
      </c>
      <c r="E605">
        <v>9</v>
      </c>
      <c r="F605">
        <v>8</v>
      </c>
      <c r="G605">
        <v>1</v>
      </c>
      <c r="H605">
        <v>1</v>
      </c>
      <c r="I605">
        <v>0</v>
      </c>
      <c r="J605">
        <v>27</v>
      </c>
      <c r="K605">
        <v>594</v>
      </c>
    </row>
    <row r="606" spans="1:11">
      <c r="A606" s="140">
        <v>932016</v>
      </c>
      <c r="B606" t="s">
        <v>1362</v>
      </c>
      <c r="C606" t="s">
        <v>2440</v>
      </c>
      <c r="D606">
        <v>0</v>
      </c>
      <c r="E606">
        <v>0</v>
      </c>
      <c r="F606">
        <v>0</v>
      </c>
      <c r="G606">
        <v>0</v>
      </c>
      <c r="H606">
        <v>0</v>
      </c>
      <c r="I606">
        <v>0</v>
      </c>
      <c r="J606">
        <v>2</v>
      </c>
      <c r="K606">
        <v>0</v>
      </c>
    </row>
    <row r="607" spans="1:11">
      <c r="A607" s="140">
        <v>935835</v>
      </c>
      <c r="B607" t="s">
        <v>627</v>
      </c>
      <c r="C607" t="s">
        <v>2441</v>
      </c>
      <c r="D607">
        <v>75</v>
      </c>
      <c r="E607">
        <v>0</v>
      </c>
      <c r="F607">
        <v>0</v>
      </c>
      <c r="G607">
        <v>0</v>
      </c>
      <c r="H607">
        <v>0</v>
      </c>
      <c r="I607">
        <v>0</v>
      </c>
      <c r="J607">
        <v>34</v>
      </c>
      <c r="K607">
        <v>0</v>
      </c>
    </row>
    <row r="608" spans="1:11">
      <c r="A608" s="140">
        <v>949488</v>
      </c>
      <c r="B608" t="s">
        <v>532</v>
      </c>
      <c r="C608" t="s">
        <v>2442</v>
      </c>
      <c r="D608">
        <v>0</v>
      </c>
      <c r="E608">
        <v>0</v>
      </c>
      <c r="F608">
        <v>0</v>
      </c>
      <c r="G608">
        <v>0</v>
      </c>
      <c r="H608">
        <v>0</v>
      </c>
      <c r="I608">
        <v>0</v>
      </c>
      <c r="J608">
        <v>0</v>
      </c>
      <c r="K608">
        <v>0</v>
      </c>
    </row>
    <row r="609" spans="1:11">
      <c r="A609" s="140">
        <v>945307</v>
      </c>
      <c r="B609" t="s">
        <v>612</v>
      </c>
      <c r="C609" t="s">
        <v>2443</v>
      </c>
      <c r="D609">
        <v>221</v>
      </c>
      <c r="E609">
        <v>199</v>
      </c>
      <c r="F609">
        <v>0</v>
      </c>
      <c r="G609">
        <v>199</v>
      </c>
      <c r="H609">
        <v>202</v>
      </c>
      <c r="I609">
        <v>0</v>
      </c>
      <c r="J609">
        <v>27</v>
      </c>
      <c r="K609">
        <v>1</v>
      </c>
    </row>
    <row r="610" spans="1:11">
      <c r="A610" s="140">
        <v>945317</v>
      </c>
      <c r="B610" t="s">
        <v>121</v>
      </c>
      <c r="C610" t="s">
        <v>2444</v>
      </c>
      <c r="D610">
        <v>200</v>
      </c>
      <c r="E610">
        <v>200</v>
      </c>
      <c r="F610">
        <v>0</v>
      </c>
      <c r="G610">
        <v>200</v>
      </c>
      <c r="H610">
        <v>200</v>
      </c>
      <c r="I610">
        <v>0</v>
      </c>
      <c r="J610">
        <v>29</v>
      </c>
      <c r="K610">
        <v>0</v>
      </c>
    </row>
    <row r="611" spans="1:11">
      <c r="A611" s="140">
        <v>945314</v>
      </c>
      <c r="B611" t="s">
        <v>120</v>
      </c>
      <c r="C611" t="s">
        <v>2445</v>
      </c>
      <c r="D611">
        <v>400</v>
      </c>
      <c r="E611">
        <v>396</v>
      </c>
      <c r="F611">
        <v>0</v>
      </c>
      <c r="G611">
        <v>396</v>
      </c>
      <c r="H611">
        <v>396</v>
      </c>
      <c r="I611">
        <v>0</v>
      </c>
      <c r="J611">
        <v>22</v>
      </c>
      <c r="K611">
        <v>4</v>
      </c>
    </row>
    <row r="612" spans="1:11">
      <c r="A612" s="140">
        <v>952127</v>
      </c>
      <c r="B612" t="s">
        <v>2446</v>
      </c>
      <c r="C612" t="s">
        <v>2447</v>
      </c>
      <c r="D612">
        <v>0</v>
      </c>
      <c r="E612">
        <v>0</v>
      </c>
      <c r="F612">
        <v>0</v>
      </c>
      <c r="G612">
        <v>0</v>
      </c>
      <c r="H612">
        <v>0</v>
      </c>
      <c r="I612">
        <v>0</v>
      </c>
      <c r="J612">
        <v>0</v>
      </c>
      <c r="K612">
        <v>0</v>
      </c>
    </row>
    <row r="613" spans="1:11">
      <c r="A613" s="140">
        <v>935869</v>
      </c>
      <c r="B613" t="s">
        <v>813</v>
      </c>
      <c r="C613" t="s">
        <v>2448</v>
      </c>
      <c r="D613">
        <v>58</v>
      </c>
      <c r="E613">
        <v>3</v>
      </c>
      <c r="F613">
        <v>0</v>
      </c>
      <c r="G613">
        <v>3</v>
      </c>
      <c r="H613">
        <v>4</v>
      </c>
      <c r="I613">
        <v>0</v>
      </c>
      <c r="J613">
        <v>23</v>
      </c>
      <c r="K613">
        <v>0</v>
      </c>
    </row>
    <row r="614" spans="1:11">
      <c r="A614" s="140">
        <v>931994</v>
      </c>
      <c r="B614" t="s">
        <v>161</v>
      </c>
      <c r="C614" t="s">
        <v>2449</v>
      </c>
      <c r="D614">
        <v>438</v>
      </c>
      <c r="E614">
        <v>342</v>
      </c>
      <c r="F614">
        <v>294</v>
      </c>
      <c r="G614">
        <v>48</v>
      </c>
      <c r="H614">
        <v>50</v>
      </c>
      <c r="I614">
        <v>0</v>
      </c>
      <c r="J614">
        <v>115</v>
      </c>
      <c r="K614">
        <v>0</v>
      </c>
    </row>
    <row r="615" spans="1:11">
      <c r="A615" s="140">
        <v>953909</v>
      </c>
      <c r="B615" t="s">
        <v>60</v>
      </c>
      <c r="C615" t="s">
        <v>2450</v>
      </c>
      <c r="D615">
        <v>1</v>
      </c>
      <c r="E615">
        <v>0</v>
      </c>
      <c r="F615">
        <v>0</v>
      </c>
      <c r="G615">
        <v>0</v>
      </c>
      <c r="H615">
        <v>0</v>
      </c>
      <c r="I615">
        <v>0</v>
      </c>
      <c r="J615">
        <v>0</v>
      </c>
      <c r="K615">
        <v>0</v>
      </c>
    </row>
    <row r="616" spans="1:11">
      <c r="A616" s="140">
        <v>931967</v>
      </c>
      <c r="B616" t="s">
        <v>110</v>
      </c>
      <c r="C616" t="s">
        <v>2451</v>
      </c>
      <c r="D616">
        <v>797</v>
      </c>
      <c r="E616">
        <v>706</v>
      </c>
      <c r="F616">
        <v>689</v>
      </c>
      <c r="G616">
        <v>17</v>
      </c>
      <c r="H616">
        <v>17</v>
      </c>
      <c r="I616">
        <v>0</v>
      </c>
      <c r="J616">
        <v>129</v>
      </c>
      <c r="K616">
        <v>0</v>
      </c>
    </row>
    <row r="617" spans="1:11">
      <c r="A617" s="140">
        <v>931793</v>
      </c>
      <c r="B617" t="s">
        <v>803</v>
      </c>
      <c r="C617" t="s">
        <v>2452</v>
      </c>
      <c r="D617">
        <v>6</v>
      </c>
      <c r="E617">
        <v>6</v>
      </c>
      <c r="F617">
        <v>0</v>
      </c>
      <c r="G617">
        <v>6</v>
      </c>
      <c r="H617">
        <v>6</v>
      </c>
      <c r="I617">
        <v>0</v>
      </c>
      <c r="J617">
        <v>2</v>
      </c>
      <c r="K617">
        <v>0</v>
      </c>
    </row>
    <row r="618" spans="1:11">
      <c r="A618" s="140">
        <v>945323</v>
      </c>
      <c r="B618" t="s">
        <v>556</v>
      </c>
      <c r="C618" t="s">
        <v>2453</v>
      </c>
      <c r="D618">
        <v>3</v>
      </c>
      <c r="E618">
        <v>0</v>
      </c>
      <c r="F618">
        <v>0</v>
      </c>
      <c r="G618">
        <v>0</v>
      </c>
      <c r="H618">
        <v>0</v>
      </c>
      <c r="I618">
        <v>0</v>
      </c>
      <c r="J618">
        <v>15</v>
      </c>
      <c r="K618">
        <v>0</v>
      </c>
    </row>
    <row r="619" spans="1:11">
      <c r="A619" s="140">
        <v>945324</v>
      </c>
      <c r="B619" t="s">
        <v>560</v>
      </c>
      <c r="C619" t="s">
        <v>2454</v>
      </c>
      <c r="D619">
        <v>77</v>
      </c>
      <c r="E619">
        <v>1</v>
      </c>
      <c r="F619">
        <v>0</v>
      </c>
      <c r="G619">
        <v>1</v>
      </c>
      <c r="H619">
        <v>1</v>
      </c>
      <c r="I619">
        <v>0</v>
      </c>
      <c r="J619">
        <v>13</v>
      </c>
      <c r="K619">
        <v>0</v>
      </c>
    </row>
    <row r="620" spans="1:11">
      <c r="A620" s="140">
        <v>949480</v>
      </c>
      <c r="B620" t="s">
        <v>100</v>
      </c>
      <c r="C620" t="s">
        <v>2455</v>
      </c>
      <c r="D620">
        <v>1</v>
      </c>
      <c r="E620">
        <v>1</v>
      </c>
      <c r="F620">
        <v>0</v>
      </c>
      <c r="G620">
        <v>1</v>
      </c>
      <c r="H620">
        <v>1</v>
      </c>
      <c r="I620">
        <v>0</v>
      </c>
      <c r="J620">
        <v>0</v>
      </c>
      <c r="K620">
        <v>0</v>
      </c>
    </row>
    <row r="621" spans="1:11">
      <c r="A621" s="140">
        <v>931905</v>
      </c>
      <c r="B621" t="s">
        <v>857</v>
      </c>
      <c r="C621" t="s">
        <v>2456</v>
      </c>
      <c r="D621">
        <v>0</v>
      </c>
      <c r="E621">
        <v>0</v>
      </c>
      <c r="F621">
        <v>0</v>
      </c>
      <c r="G621">
        <v>0</v>
      </c>
      <c r="H621">
        <v>0</v>
      </c>
      <c r="I621">
        <v>0</v>
      </c>
      <c r="J621">
        <v>32</v>
      </c>
      <c r="K621">
        <v>0</v>
      </c>
    </row>
    <row r="622" spans="1:11">
      <c r="A622" s="140">
        <v>945319</v>
      </c>
      <c r="B622" t="s">
        <v>122</v>
      </c>
      <c r="C622" t="s">
        <v>2457</v>
      </c>
      <c r="D622">
        <v>82</v>
      </c>
      <c r="E622">
        <v>1</v>
      </c>
      <c r="F622">
        <v>0</v>
      </c>
      <c r="G622">
        <v>1</v>
      </c>
      <c r="H622">
        <v>7</v>
      </c>
      <c r="I622">
        <v>0</v>
      </c>
      <c r="J622">
        <v>94</v>
      </c>
      <c r="K622">
        <v>264</v>
      </c>
    </row>
    <row r="623" spans="1:11">
      <c r="A623" s="140">
        <v>931764</v>
      </c>
      <c r="B623" t="s">
        <v>803</v>
      </c>
      <c r="C623" t="s">
        <v>2458</v>
      </c>
      <c r="D623">
        <v>263</v>
      </c>
      <c r="E623">
        <v>129</v>
      </c>
      <c r="F623">
        <v>0</v>
      </c>
      <c r="G623">
        <v>129</v>
      </c>
      <c r="H623">
        <v>129</v>
      </c>
      <c r="I623">
        <v>0</v>
      </c>
      <c r="J623">
        <v>147</v>
      </c>
      <c r="K623">
        <v>248</v>
      </c>
    </row>
    <row r="624" spans="1:11">
      <c r="A624" s="140">
        <v>945320</v>
      </c>
      <c r="B624" t="s">
        <v>123</v>
      </c>
      <c r="C624" t="s">
        <v>2459</v>
      </c>
      <c r="D624">
        <v>40</v>
      </c>
      <c r="E624">
        <v>0</v>
      </c>
      <c r="F624">
        <v>0</v>
      </c>
      <c r="G624">
        <v>0</v>
      </c>
      <c r="H624">
        <v>1</v>
      </c>
      <c r="I624">
        <v>0</v>
      </c>
      <c r="J624">
        <v>11</v>
      </c>
      <c r="K624">
        <v>0</v>
      </c>
    </row>
    <row r="625" spans="1:11">
      <c r="A625" s="140">
        <v>949484</v>
      </c>
      <c r="B625" t="s">
        <v>610</v>
      </c>
      <c r="C625" t="s">
        <v>2460</v>
      </c>
      <c r="D625">
        <v>5</v>
      </c>
      <c r="E625">
        <v>0</v>
      </c>
      <c r="F625">
        <v>0</v>
      </c>
      <c r="G625">
        <v>0</v>
      </c>
      <c r="H625">
        <v>0</v>
      </c>
      <c r="I625">
        <v>0</v>
      </c>
      <c r="J625">
        <v>16</v>
      </c>
      <c r="K625">
        <v>0</v>
      </c>
    </row>
    <row r="626" spans="1:11">
      <c r="A626" s="140">
        <v>946948</v>
      </c>
      <c r="C626" t="s">
        <v>2461</v>
      </c>
      <c r="D626">
        <v>0</v>
      </c>
      <c r="E626">
        <v>0</v>
      </c>
      <c r="F626">
        <v>0</v>
      </c>
      <c r="G626">
        <v>0</v>
      </c>
      <c r="H626">
        <v>0</v>
      </c>
      <c r="I626">
        <v>0</v>
      </c>
      <c r="J626">
        <v>0</v>
      </c>
      <c r="K626">
        <v>0</v>
      </c>
    </row>
    <row r="627" spans="1:11">
      <c r="A627" s="140">
        <v>935872</v>
      </c>
      <c r="B627" t="s">
        <v>689</v>
      </c>
      <c r="C627" t="s">
        <v>2462</v>
      </c>
      <c r="D627">
        <v>284</v>
      </c>
      <c r="E627">
        <v>239</v>
      </c>
      <c r="F627">
        <v>214</v>
      </c>
      <c r="G627">
        <v>25</v>
      </c>
      <c r="H627">
        <v>32</v>
      </c>
      <c r="I627">
        <v>0</v>
      </c>
      <c r="J627">
        <v>53</v>
      </c>
      <c r="K627">
        <v>0</v>
      </c>
    </row>
    <row r="628" spans="1:11">
      <c r="A628" s="140">
        <v>932227</v>
      </c>
      <c r="B628" t="s">
        <v>1298</v>
      </c>
      <c r="C628" t="s">
        <v>2463</v>
      </c>
      <c r="D628">
        <v>32</v>
      </c>
      <c r="E628">
        <v>11</v>
      </c>
      <c r="F628">
        <v>0</v>
      </c>
      <c r="G628">
        <v>11</v>
      </c>
      <c r="H628">
        <v>14</v>
      </c>
      <c r="I628">
        <v>0</v>
      </c>
      <c r="J628">
        <v>237</v>
      </c>
      <c r="K628">
        <v>220</v>
      </c>
    </row>
    <row r="629" spans="1:11">
      <c r="A629" s="140">
        <v>968220</v>
      </c>
      <c r="B629" t="s">
        <v>2464</v>
      </c>
      <c r="C629" t="s">
        <v>2465</v>
      </c>
      <c r="D629">
        <v>0</v>
      </c>
      <c r="E629">
        <v>0</v>
      </c>
      <c r="F629">
        <v>0</v>
      </c>
      <c r="G629">
        <v>0</v>
      </c>
      <c r="H629">
        <v>0</v>
      </c>
      <c r="I629">
        <v>0</v>
      </c>
      <c r="J629">
        <v>0</v>
      </c>
      <c r="K629">
        <v>0</v>
      </c>
    </row>
    <row r="630" spans="1:11">
      <c r="A630" s="140">
        <v>946978</v>
      </c>
      <c r="B630" t="s">
        <v>513</v>
      </c>
      <c r="C630" t="s">
        <v>2466</v>
      </c>
      <c r="D630">
        <v>4</v>
      </c>
      <c r="E630">
        <v>0</v>
      </c>
      <c r="F630">
        <v>0</v>
      </c>
      <c r="G630">
        <v>0</v>
      </c>
      <c r="H630">
        <v>0</v>
      </c>
      <c r="I630">
        <v>0</v>
      </c>
      <c r="J630">
        <v>357</v>
      </c>
      <c r="K630">
        <v>0</v>
      </c>
    </row>
    <row r="631" spans="1:11">
      <c r="A631" s="140">
        <v>945302</v>
      </c>
      <c r="B631" t="s">
        <v>116</v>
      </c>
      <c r="C631" t="s">
        <v>2467</v>
      </c>
      <c r="D631">
        <v>19</v>
      </c>
      <c r="E631">
        <v>19</v>
      </c>
      <c r="F631">
        <v>0</v>
      </c>
      <c r="G631">
        <v>19</v>
      </c>
      <c r="H631">
        <v>19</v>
      </c>
      <c r="I631">
        <v>0</v>
      </c>
      <c r="J631">
        <v>18</v>
      </c>
      <c r="K631">
        <v>0</v>
      </c>
    </row>
    <row r="632" spans="1:11">
      <c r="A632" s="140">
        <v>947539</v>
      </c>
      <c r="B632" t="s">
        <v>117</v>
      </c>
      <c r="C632" t="s">
        <v>2468</v>
      </c>
      <c r="D632">
        <v>280</v>
      </c>
      <c r="E632">
        <v>255</v>
      </c>
      <c r="F632">
        <v>0</v>
      </c>
      <c r="G632">
        <v>255</v>
      </c>
      <c r="H632">
        <v>259</v>
      </c>
      <c r="I632">
        <v>0</v>
      </c>
      <c r="J632">
        <v>50</v>
      </c>
      <c r="K632">
        <v>0</v>
      </c>
    </row>
    <row r="633" spans="1:11">
      <c r="A633" s="140">
        <v>947538</v>
      </c>
      <c r="B633" t="s">
        <v>116</v>
      </c>
      <c r="C633" t="s">
        <v>2469</v>
      </c>
      <c r="D633">
        <v>72</v>
      </c>
      <c r="E633">
        <v>43</v>
      </c>
      <c r="F633">
        <v>32</v>
      </c>
      <c r="G633">
        <v>11</v>
      </c>
      <c r="H633">
        <v>13</v>
      </c>
      <c r="I633">
        <v>0</v>
      </c>
      <c r="J633">
        <v>59</v>
      </c>
      <c r="K633">
        <v>0</v>
      </c>
    </row>
    <row r="634" spans="1:11">
      <c r="A634" s="140">
        <v>945303</v>
      </c>
      <c r="B634" t="s">
        <v>117</v>
      </c>
      <c r="C634" t="s">
        <v>2470</v>
      </c>
      <c r="D634">
        <v>6</v>
      </c>
      <c r="E634">
        <v>1</v>
      </c>
      <c r="F634">
        <v>0</v>
      </c>
      <c r="G634">
        <v>1</v>
      </c>
      <c r="H634">
        <v>3</v>
      </c>
      <c r="I634">
        <v>0</v>
      </c>
      <c r="J634">
        <v>28</v>
      </c>
      <c r="K634">
        <v>0</v>
      </c>
    </row>
    <row r="635" spans="1:11">
      <c r="A635" s="140">
        <v>931992</v>
      </c>
      <c r="B635" t="s">
        <v>92</v>
      </c>
      <c r="C635" t="s">
        <v>2471</v>
      </c>
      <c r="D635">
        <v>0</v>
      </c>
      <c r="E635">
        <v>0</v>
      </c>
      <c r="F635">
        <v>0</v>
      </c>
      <c r="G635">
        <v>0</v>
      </c>
      <c r="H635">
        <v>0</v>
      </c>
      <c r="I635">
        <v>0</v>
      </c>
      <c r="J635">
        <v>1</v>
      </c>
      <c r="K635">
        <v>0</v>
      </c>
    </row>
    <row r="636" spans="1:11">
      <c r="A636" s="140">
        <v>935819</v>
      </c>
      <c r="B636" t="s">
        <v>1058</v>
      </c>
      <c r="C636" t="s">
        <v>2472</v>
      </c>
      <c r="D636">
        <v>140</v>
      </c>
      <c r="E636">
        <v>56</v>
      </c>
      <c r="F636">
        <v>45</v>
      </c>
      <c r="G636">
        <v>11</v>
      </c>
      <c r="H636">
        <v>14</v>
      </c>
      <c r="I636">
        <v>0</v>
      </c>
      <c r="J636">
        <v>75</v>
      </c>
      <c r="K636">
        <v>0</v>
      </c>
    </row>
    <row r="637" spans="1:11">
      <c r="A637" s="140">
        <v>941734</v>
      </c>
      <c r="B637" t="s">
        <v>1195</v>
      </c>
      <c r="C637" t="s">
        <v>2473</v>
      </c>
      <c r="D637">
        <v>0</v>
      </c>
      <c r="E637">
        <v>0</v>
      </c>
      <c r="F637">
        <v>0</v>
      </c>
      <c r="G637">
        <v>0</v>
      </c>
      <c r="H637">
        <v>0</v>
      </c>
      <c r="I637">
        <v>0</v>
      </c>
      <c r="J637">
        <v>0</v>
      </c>
      <c r="K637">
        <v>0</v>
      </c>
    </row>
    <row r="638" spans="1:11">
      <c r="A638" s="140">
        <v>935799</v>
      </c>
      <c r="B638" t="s">
        <v>878</v>
      </c>
      <c r="C638" t="s">
        <v>2474</v>
      </c>
      <c r="D638">
        <v>81</v>
      </c>
      <c r="E638">
        <v>44</v>
      </c>
      <c r="F638">
        <v>0</v>
      </c>
      <c r="G638">
        <v>44</v>
      </c>
      <c r="H638">
        <v>46</v>
      </c>
      <c r="I638">
        <v>0</v>
      </c>
      <c r="J638">
        <v>98</v>
      </c>
      <c r="K638">
        <v>0</v>
      </c>
    </row>
    <row r="639" spans="1:11">
      <c r="A639" s="140">
        <v>957186</v>
      </c>
      <c r="B639" t="s">
        <v>110</v>
      </c>
      <c r="C639" t="s">
        <v>2475</v>
      </c>
      <c r="D639">
        <v>12</v>
      </c>
      <c r="E639">
        <v>0</v>
      </c>
      <c r="F639">
        <v>0</v>
      </c>
      <c r="G639">
        <v>0</v>
      </c>
      <c r="H639">
        <v>0</v>
      </c>
      <c r="I639">
        <v>0</v>
      </c>
      <c r="J639">
        <v>4</v>
      </c>
      <c r="K639">
        <v>0</v>
      </c>
    </row>
    <row r="640" spans="1:11">
      <c r="A640" s="140">
        <v>958770</v>
      </c>
      <c r="B640" t="s">
        <v>110</v>
      </c>
      <c r="C640" t="s">
        <v>2476</v>
      </c>
      <c r="D640">
        <v>2</v>
      </c>
      <c r="E640">
        <v>0</v>
      </c>
      <c r="F640">
        <v>0</v>
      </c>
      <c r="G640">
        <v>0</v>
      </c>
      <c r="H640">
        <v>0</v>
      </c>
      <c r="I640">
        <v>0</v>
      </c>
      <c r="J640">
        <v>2</v>
      </c>
      <c r="K640">
        <v>0</v>
      </c>
    </row>
    <row r="641" spans="1:11">
      <c r="A641" s="140">
        <v>958769</v>
      </c>
      <c r="B641" t="s">
        <v>110</v>
      </c>
      <c r="C641" t="s">
        <v>2477</v>
      </c>
      <c r="D641">
        <v>0</v>
      </c>
      <c r="E641">
        <v>0</v>
      </c>
      <c r="F641">
        <v>0</v>
      </c>
      <c r="G641">
        <v>0</v>
      </c>
      <c r="H641">
        <v>0</v>
      </c>
      <c r="I641">
        <v>0</v>
      </c>
      <c r="J641">
        <v>11</v>
      </c>
      <c r="K641">
        <v>0</v>
      </c>
    </row>
    <row r="642" spans="1:11">
      <c r="A642" s="140">
        <v>931784</v>
      </c>
      <c r="B642" t="s">
        <v>1195</v>
      </c>
      <c r="C642" t="s">
        <v>2478</v>
      </c>
      <c r="D642">
        <v>268</v>
      </c>
      <c r="E642">
        <v>209</v>
      </c>
      <c r="F642">
        <v>71</v>
      </c>
      <c r="G642">
        <v>138</v>
      </c>
      <c r="H642">
        <v>138</v>
      </c>
      <c r="I642">
        <v>0</v>
      </c>
      <c r="J642">
        <v>115</v>
      </c>
      <c r="K642">
        <v>1234</v>
      </c>
    </row>
    <row r="643" spans="1:11">
      <c r="A643" s="140">
        <v>931965</v>
      </c>
      <c r="B643" t="s">
        <v>110</v>
      </c>
      <c r="C643" t="s">
        <v>2479</v>
      </c>
      <c r="D643">
        <v>39</v>
      </c>
      <c r="E643">
        <v>2</v>
      </c>
      <c r="F643">
        <v>0</v>
      </c>
      <c r="G643">
        <v>2</v>
      </c>
      <c r="H643">
        <v>3</v>
      </c>
      <c r="I643">
        <v>0</v>
      </c>
      <c r="J643">
        <v>15</v>
      </c>
      <c r="K643">
        <v>450</v>
      </c>
    </row>
    <row r="644" spans="1:11">
      <c r="A644" s="140">
        <v>931964</v>
      </c>
      <c r="B644" t="s">
        <v>110</v>
      </c>
      <c r="C644" t="s">
        <v>2480</v>
      </c>
      <c r="D644">
        <v>788</v>
      </c>
      <c r="E644">
        <v>653</v>
      </c>
      <c r="F644">
        <v>331</v>
      </c>
      <c r="G644">
        <v>322</v>
      </c>
      <c r="H644">
        <v>325</v>
      </c>
      <c r="I644">
        <v>0</v>
      </c>
      <c r="J644">
        <v>90</v>
      </c>
      <c r="K644">
        <v>0</v>
      </c>
    </row>
    <row r="645" spans="1:11">
      <c r="A645" s="140">
        <v>931966</v>
      </c>
      <c r="B645" t="s">
        <v>110</v>
      </c>
      <c r="C645" t="s">
        <v>2481</v>
      </c>
      <c r="D645">
        <v>5</v>
      </c>
      <c r="E645">
        <v>3</v>
      </c>
      <c r="F645">
        <v>0</v>
      </c>
      <c r="G645">
        <v>3</v>
      </c>
      <c r="H645">
        <v>3</v>
      </c>
      <c r="I645">
        <v>0</v>
      </c>
      <c r="J645">
        <v>49</v>
      </c>
      <c r="K645">
        <v>0</v>
      </c>
    </row>
    <row r="646" spans="1:11">
      <c r="A646" s="140">
        <v>931923</v>
      </c>
      <c r="B646" t="s">
        <v>1110</v>
      </c>
      <c r="C646" t="s">
        <v>2482</v>
      </c>
      <c r="D646">
        <v>89</v>
      </c>
      <c r="E646">
        <v>77</v>
      </c>
      <c r="F646">
        <v>75</v>
      </c>
      <c r="G646">
        <v>2</v>
      </c>
      <c r="H646">
        <v>3</v>
      </c>
      <c r="I646">
        <v>0</v>
      </c>
      <c r="J646">
        <v>15</v>
      </c>
      <c r="K646">
        <v>0</v>
      </c>
    </row>
    <row r="647" spans="1:11">
      <c r="A647" s="140">
        <v>967634</v>
      </c>
      <c r="C647" t="s">
        <v>2483</v>
      </c>
      <c r="D647">
        <v>60</v>
      </c>
      <c r="E647">
        <v>43</v>
      </c>
      <c r="F647">
        <v>43</v>
      </c>
      <c r="G647">
        <v>0</v>
      </c>
      <c r="H647">
        <v>0</v>
      </c>
      <c r="I647">
        <v>0</v>
      </c>
      <c r="J647">
        <v>0</v>
      </c>
      <c r="K647">
        <v>0</v>
      </c>
    </row>
    <row r="648" spans="1:11">
      <c r="A648" s="140">
        <v>932244</v>
      </c>
      <c r="B648" t="s">
        <v>1316</v>
      </c>
      <c r="C648" t="s">
        <v>2484</v>
      </c>
      <c r="D648">
        <v>123</v>
      </c>
      <c r="E648">
        <v>46</v>
      </c>
      <c r="F648">
        <v>41</v>
      </c>
      <c r="G648">
        <v>5</v>
      </c>
      <c r="H648">
        <v>5</v>
      </c>
      <c r="I648">
        <v>0</v>
      </c>
      <c r="J648">
        <v>20</v>
      </c>
      <c r="K648">
        <v>0</v>
      </c>
    </row>
    <row r="649" spans="1:11">
      <c r="A649" s="140">
        <v>945950</v>
      </c>
      <c r="B649" t="s">
        <v>733</v>
      </c>
      <c r="C649" t="s">
        <v>2485</v>
      </c>
      <c r="D649">
        <v>7</v>
      </c>
      <c r="E649">
        <v>5</v>
      </c>
      <c r="F649">
        <v>1</v>
      </c>
      <c r="G649">
        <v>4</v>
      </c>
      <c r="H649">
        <v>5</v>
      </c>
      <c r="I649">
        <v>0</v>
      </c>
      <c r="J649">
        <v>7</v>
      </c>
      <c r="K649">
        <v>0</v>
      </c>
    </row>
    <row r="650" spans="1:11">
      <c r="A650" s="140">
        <v>945332</v>
      </c>
      <c r="B650" t="s">
        <v>1720</v>
      </c>
      <c r="C650" t="s">
        <v>2486</v>
      </c>
      <c r="D650">
        <v>101</v>
      </c>
      <c r="E650">
        <v>93</v>
      </c>
      <c r="F650">
        <v>90</v>
      </c>
      <c r="G650">
        <v>3</v>
      </c>
      <c r="H650">
        <v>3</v>
      </c>
      <c r="I650">
        <v>0</v>
      </c>
      <c r="J650">
        <v>45</v>
      </c>
      <c r="K650">
        <v>0</v>
      </c>
    </row>
    <row r="651" spans="1:11">
      <c r="A651" s="140">
        <v>935877</v>
      </c>
      <c r="B651" t="s">
        <v>752</v>
      </c>
      <c r="C651" t="s">
        <v>2487</v>
      </c>
      <c r="D651">
        <v>291</v>
      </c>
      <c r="E651">
        <v>281</v>
      </c>
      <c r="F651">
        <v>257</v>
      </c>
      <c r="G651">
        <v>24</v>
      </c>
      <c r="H651">
        <v>37</v>
      </c>
      <c r="I651">
        <v>0</v>
      </c>
      <c r="J651">
        <v>27</v>
      </c>
      <c r="K651">
        <v>0</v>
      </c>
    </row>
    <row r="652" spans="1:11">
      <c r="A652" s="140">
        <v>947023</v>
      </c>
      <c r="B652" t="s">
        <v>396</v>
      </c>
      <c r="C652" t="s">
        <v>2488</v>
      </c>
      <c r="D652">
        <v>0</v>
      </c>
      <c r="E652">
        <v>0</v>
      </c>
      <c r="F652">
        <v>0</v>
      </c>
      <c r="G652">
        <v>0</v>
      </c>
      <c r="H652">
        <v>0</v>
      </c>
      <c r="I652">
        <v>0</v>
      </c>
      <c r="J652">
        <v>0</v>
      </c>
      <c r="K652">
        <v>0</v>
      </c>
    </row>
    <row r="653" spans="1:11">
      <c r="A653" s="140">
        <v>935817</v>
      </c>
      <c r="B653" t="s">
        <v>733</v>
      </c>
      <c r="C653" t="s">
        <v>2489</v>
      </c>
      <c r="D653">
        <v>118</v>
      </c>
      <c r="E653">
        <v>46</v>
      </c>
      <c r="F653">
        <v>43</v>
      </c>
      <c r="G653">
        <v>3</v>
      </c>
      <c r="H653">
        <v>3</v>
      </c>
      <c r="I653">
        <v>0</v>
      </c>
      <c r="J653">
        <v>15</v>
      </c>
      <c r="K653">
        <v>0</v>
      </c>
    </row>
    <row r="654" spans="1:11">
      <c r="A654" s="140">
        <v>931767</v>
      </c>
      <c r="B654" t="s">
        <v>1195</v>
      </c>
      <c r="C654" t="s">
        <v>2490</v>
      </c>
      <c r="D654">
        <v>63</v>
      </c>
      <c r="E654">
        <v>0</v>
      </c>
      <c r="F654">
        <v>0</v>
      </c>
      <c r="G654">
        <v>0</v>
      </c>
      <c r="H654">
        <v>0</v>
      </c>
      <c r="I654">
        <v>0</v>
      </c>
      <c r="J654">
        <v>18</v>
      </c>
      <c r="K654">
        <v>0</v>
      </c>
    </row>
    <row r="655" spans="1:11">
      <c r="A655" s="140">
        <v>935800</v>
      </c>
      <c r="B655" t="s">
        <v>1106</v>
      </c>
      <c r="C655" t="s">
        <v>2491</v>
      </c>
      <c r="D655">
        <v>184</v>
      </c>
      <c r="E655">
        <v>86</v>
      </c>
      <c r="F655">
        <v>48</v>
      </c>
      <c r="G655">
        <v>38</v>
      </c>
      <c r="H655">
        <v>41</v>
      </c>
      <c r="I655">
        <v>0</v>
      </c>
      <c r="J655">
        <v>139</v>
      </c>
      <c r="K655">
        <v>0</v>
      </c>
    </row>
    <row r="656" spans="1:11">
      <c r="A656" s="140">
        <v>968222</v>
      </c>
      <c r="B656" t="s">
        <v>2492</v>
      </c>
      <c r="C656" t="s">
        <v>2493</v>
      </c>
      <c r="D656">
        <v>0</v>
      </c>
      <c r="E656">
        <v>0</v>
      </c>
      <c r="F656">
        <v>0</v>
      </c>
      <c r="G656">
        <v>0</v>
      </c>
      <c r="H656">
        <v>0</v>
      </c>
      <c r="I656">
        <v>0</v>
      </c>
      <c r="J656">
        <v>0</v>
      </c>
      <c r="K656">
        <v>0</v>
      </c>
    </row>
    <row r="657" spans="1:11">
      <c r="A657" s="140">
        <v>945282</v>
      </c>
      <c r="B657" t="s">
        <v>160</v>
      </c>
      <c r="C657" t="s">
        <v>2494</v>
      </c>
      <c r="D657">
        <v>0</v>
      </c>
      <c r="E657">
        <v>0</v>
      </c>
      <c r="F657">
        <v>0</v>
      </c>
      <c r="G657">
        <v>0</v>
      </c>
      <c r="H657">
        <v>0</v>
      </c>
      <c r="I657">
        <v>0</v>
      </c>
      <c r="J657">
        <v>0</v>
      </c>
      <c r="K657">
        <v>0</v>
      </c>
    </row>
    <row r="658" spans="1:11">
      <c r="A658" s="140">
        <v>932017</v>
      </c>
      <c r="C658" t="s">
        <v>2495</v>
      </c>
      <c r="D658">
        <v>0</v>
      </c>
      <c r="E658">
        <v>0</v>
      </c>
      <c r="F658">
        <v>0</v>
      </c>
      <c r="G658">
        <v>0</v>
      </c>
      <c r="H658">
        <v>0</v>
      </c>
      <c r="I658">
        <v>0</v>
      </c>
      <c r="J658">
        <v>0</v>
      </c>
      <c r="K658">
        <v>0</v>
      </c>
    </row>
    <row r="659" spans="1:11">
      <c r="A659" s="140">
        <v>945372</v>
      </c>
      <c r="B659" t="s">
        <v>521</v>
      </c>
      <c r="C659" t="s">
        <v>2496</v>
      </c>
      <c r="D659">
        <v>1</v>
      </c>
      <c r="E659">
        <v>0</v>
      </c>
      <c r="F659">
        <v>0</v>
      </c>
      <c r="G659">
        <v>0</v>
      </c>
      <c r="H659">
        <v>0</v>
      </c>
      <c r="I659">
        <v>0</v>
      </c>
      <c r="J659">
        <v>6</v>
      </c>
      <c r="K659">
        <v>0</v>
      </c>
    </row>
    <row r="660" spans="1:11">
      <c r="A660" s="140">
        <v>931997</v>
      </c>
      <c r="B660" t="s">
        <v>1154</v>
      </c>
      <c r="C660" t="s">
        <v>2497</v>
      </c>
      <c r="D660">
        <v>589</v>
      </c>
      <c r="E660">
        <v>454</v>
      </c>
      <c r="F660">
        <v>389</v>
      </c>
      <c r="G660">
        <v>65</v>
      </c>
      <c r="H660">
        <v>67</v>
      </c>
      <c r="I660">
        <v>0</v>
      </c>
      <c r="J660">
        <v>102</v>
      </c>
      <c r="K660">
        <v>0</v>
      </c>
    </row>
    <row r="661" spans="1:11">
      <c r="A661" s="140">
        <v>932039</v>
      </c>
      <c r="B661" t="s">
        <v>17</v>
      </c>
      <c r="C661" t="s">
        <v>2498</v>
      </c>
      <c r="D661">
        <v>7</v>
      </c>
      <c r="E661">
        <v>0</v>
      </c>
      <c r="F661">
        <v>0</v>
      </c>
      <c r="G661">
        <v>0</v>
      </c>
      <c r="H661">
        <v>0</v>
      </c>
      <c r="I661">
        <v>0</v>
      </c>
      <c r="J661">
        <v>0</v>
      </c>
      <c r="K661">
        <v>27</v>
      </c>
    </row>
    <row r="662" spans="1:11">
      <c r="A662" s="140">
        <v>945373</v>
      </c>
      <c r="B662" t="s">
        <v>519</v>
      </c>
      <c r="C662" t="s">
        <v>2499</v>
      </c>
      <c r="D662">
        <v>1</v>
      </c>
      <c r="E662">
        <v>1</v>
      </c>
      <c r="F662">
        <v>0</v>
      </c>
      <c r="G662">
        <v>1</v>
      </c>
      <c r="H662">
        <v>1</v>
      </c>
      <c r="I662">
        <v>0</v>
      </c>
      <c r="J662">
        <v>1</v>
      </c>
      <c r="K662">
        <v>0</v>
      </c>
    </row>
    <row r="663" spans="1:11">
      <c r="A663" s="140">
        <v>945370</v>
      </c>
      <c r="B663" t="s">
        <v>169</v>
      </c>
      <c r="C663" t="s">
        <v>2500</v>
      </c>
      <c r="D663">
        <v>437</v>
      </c>
      <c r="E663">
        <v>431</v>
      </c>
      <c r="F663">
        <v>0</v>
      </c>
      <c r="G663">
        <v>431</v>
      </c>
      <c r="H663">
        <v>431</v>
      </c>
      <c r="I663">
        <v>0</v>
      </c>
      <c r="J663">
        <v>1074</v>
      </c>
      <c r="K663">
        <v>0</v>
      </c>
    </row>
    <row r="664" spans="1:11">
      <c r="A664" s="140">
        <v>957656</v>
      </c>
      <c r="B664" t="s">
        <v>1658</v>
      </c>
      <c r="C664" t="s">
        <v>2501</v>
      </c>
      <c r="D664">
        <v>365</v>
      </c>
      <c r="E664">
        <v>272</v>
      </c>
      <c r="F664">
        <v>0</v>
      </c>
      <c r="G664">
        <v>272</v>
      </c>
      <c r="H664">
        <v>272</v>
      </c>
      <c r="I664">
        <v>0</v>
      </c>
      <c r="J664">
        <v>24</v>
      </c>
      <c r="K664">
        <v>0</v>
      </c>
    </row>
    <row r="665" spans="1:11">
      <c r="A665" s="140">
        <v>945305</v>
      </c>
      <c r="B665" t="s">
        <v>398</v>
      </c>
      <c r="C665" t="s">
        <v>2502</v>
      </c>
      <c r="D665">
        <v>0</v>
      </c>
      <c r="E665">
        <v>0</v>
      </c>
      <c r="F665">
        <v>0</v>
      </c>
      <c r="G665">
        <v>0</v>
      </c>
      <c r="H665">
        <v>0</v>
      </c>
      <c r="I665">
        <v>0</v>
      </c>
      <c r="J665">
        <v>0</v>
      </c>
      <c r="K665">
        <v>0</v>
      </c>
    </row>
    <row r="666" spans="1:11">
      <c r="A666" s="140">
        <v>947021</v>
      </c>
      <c r="B666" t="s">
        <v>1658</v>
      </c>
      <c r="C666" t="s">
        <v>2503</v>
      </c>
      <c r="D666">
        <v>12</v>
      </c>
      <c r="E666">
        <v>2</v>
      </c>
      <c r="F666">
        <v>0</v>
      </c>
      <c r="G666">
        <v>2</v>
      </c>
      <c r="H666">
        <v>2</v>
      </c>
      <c r="I666">
        <v>0</v>
      </c>
      <c r="J666">
        <v>11</v>
      </c>
      <c r="K666">
        <v>0</v>
      </c>
    </row>
    <row r="667" spans="1:11">
      <c r="A667" s="140">
        <v>931852</v>
      </c>
      <c r="B667" t="s">
        <v>80</v>
      </c>
      <c r="C667" t="s">
        <v>2504</v>
      </c>
      <c r="D667">
        <v>522</v>
      </c>
      <c r="E667">
        <v>444</v>
      </c>
      <c r="F667">
        <v>242</v>
      </c>
      <c r="G667">
        <v>202</v>
      </c>
      <c r="H667">
        <v>203</v>
      </c>
      <c r="I667">
        <v>0</v>
      </c>
      <c r="J667">
        <v>155</v>
      </c>
      <c r="K667">
        <v>0</v>
      </c>
    </row>
    <row r="668" spans="1:11">
      <c r="A668" s="140">
        <v>945326</v>
      </c>
      <c r="B668" t="s">
        <v>168</v>
      </c>
      <c r="C668" t="s">
        <v>2505</v>
      </c>
      <c r="D668">
        <v>41</v>
      </c>
      <c r="E668">
        <v>5</v>
      </c>
      <c r="F668">
        <v>0</v>
      </c>
      <c r="G668">
        <v>5</v>
      </c>
      <c r="H668">
        <v>18</v>
      </c>
      <c r="I668">
        <v>0</v>
      </c>
      <c r="J668">
        <v>167</v>
      </c>
      <c r="K668">
        <v>1030</v>
      </c>
    </row>
    <row r="669" spans="1:11">
      <c r="A669" s="140">
        <v>945368</v>
      </c>
      <c r="B669" t="s">
        <v>516</v>
      </c>
      <c r="C669" t="s">
        <v>2506</v>
      </c>
      <c r="D669">
        <v>26</v>
      </c>
      <c r="E669">
        <v>4</v>
      </c>
      <c r="F669">
        <v>0</v>
      </c>
      <c r="G669">
        <v>4</v>
      </c>
      <c r="H669">
        <v>4</v>
      </c>
      <c r="I669">
        <v>0</v>
      </c>
      <c r="J669">
        <v>968</v>
      </c>
      <c r="K669">
        <v>0</v>
      </c>
    </row>
    <row r="670" spans="1:11">
      <c r="A670" s="140">
        <v>955879</v>
      </c>
      <c r="B670" t="s">
        <v>397</v>
      </c>
      <c r="C670" t="s">
        <v>2507</v>
      </c>
      <c r="D670">
        <v>0</v>
      </c>
      <c r="E670">
        <v>0</v>
      </c>
      <c r="F670">
        <v>0</v>
      </c>
      <c r="G670">
        <v>0</v>
      </c>
      <c r="H670">
        <v>0</v>
      </c>
      <c r="I670">
        <v>0</v>
      </c>
      <c r="J670">
        <v>0</v>
      </c>
      <c r="K670">
        <v>0</v>
      </c>
    </row>
    <row r="671" spans="1:11">
      <c r="A671" s="140">
        <v>953925</v>
      </c>
      <c r="B671" t="s">
        <v>400</v>
      </c>
      <c r="C671" t="s">
        <v>2508</v>
      </c>
      <c r="D671">
        <v>0</v>
      </c>
      <c r="E671">
        <v>0</v>
      </c>
      <c r="F671">
        <v>0</v>
      </c>
      <c r="G671">
        <v>0</v>
      </c>
      <c r="H671">
        <v>0</v>
      </c>
      <c r="I671">
        <v>0</v>
      </c>
      <c r="J671">
        <v>0</v>
      </c>
      <c r="K671">
        <v>0</v>
      </c>
    </row>
    <row r="672" spans="1:11">
      <c r="A672" s="140">
        <v>947018</v>
      </c>
      <c r="B672" t="s">
        <v>399</v>
      </c>
      <c r="C672" t="s">
        <v>2509</v>
      </c>
      <c r="D672">
        <v>0</v>
      </c>
      <c r="E672">
        <v>0</v>
      </c>
      <c r="F672">
        <v>0</v>
      </c>
      <c r="G672">
        <v>0</v>
      </c>
      <c r="H672">
        <v>0</v>
      </c>
      <c r="I672">
        <v>0</v>
      </c>
      <c r="J672">
        <v>1</v>
      </c>
      <c r="K672">
        <v>0</v>
      </c>
    </row>
    <row r="673" spans="1:11">
      <c r="A673" s="140">
        <v>931876</v>
      </c>
      <c r="B673" t="s">
        <v>789</v>
      </c>
      <c r="C673" t="s">
        <v>2510</v>
      </c>
      <c r="D673">
        <v>2433</v>
      </c>
      <c r="E673">
        <v>2317</v>
      </c>
      <c r="F673">
        <v>0</v>
      </c>
      <c r="G673">
        <v>2317</v>
      </c>
      <c r="H673">
        <v>2318</v>
      </c>
      <c r="I673">
        <v>0</v>
      </c>
      <c r="J673">
        <v>799</v>
      </c>
      <c r="K673">
        <v>0</v>
      </c>
    </row>
    <row r="674" spans="1:11">
      <c r="A674" s="140">
        <v>941736</v>
      </c>
      <c r="C674" t="s">
        <v>2452</v>
      </c>
      <c r="D674">
        <v>0</v>
      </c>
      <c r="E674">
        <v>0</v>
      </c>
      <c r="F674">
        <v>0</v>
      </c>
      <c r="G674">
        <v>0</v>
      </c>
      <c r="H674">
        <v>0</v>
      </c>
      <c r="I674">
        <v>0</v>
      </c>
      <c r="J674">
        <v>0</v>
      </c>
      <c r="K674">
        <v>0</v>
      </c>
    </row>
    <row r="675" spans="1:11">
      <c r="A675" s="140">
        <v>941737</v>
      </c>
      <c r="C675" t="s">
        <v>2458</v>
      </c>
      <c r="D675">
        <v>0</v>
      </c>
      <c r="E675">
        <v>0</v>
      </c>
      <c r="F675">
        <v>0</v>
      </c>
      <c r="G675">
        <v>0</v>
      </c>
      <c r="H675">
        <v>0</v>
      </c>
      <c r="I675">
        <v>0</v>
      </c>
      <c r="J675">
        <v>0</v>
      </c>
      <c r="K675">
        <v>0</v>
      </c>
    </row>
    <row r="676" spans="1:11">
      <c r="A676" s="140">
        <v>931796</v>
      </c>
      <c r="B676" t="s">
        <v>803</v>
      </c>
      <c r="C676" t="s">
        <v>2511</v>
      </c>
      <c r="D676">
        <v>206</v>
      </c>
      <c r="E676">
        <v>206</v>
      </c>
      <c r="F676">
        <v>48</v>
      </c>
      <c r="G676">
        <v>158</v>
      </c>
      <c r="H676">
        <v>158</v>
      </c>
      <c r="I676">
        <v>0</v>
      </c>
      <c r="J676">
        <v>6</v>
      </c>
      <c r="K676">
        <v>1183</v>
      </c>
    </row>
    <row r="677" spans="1:11">
      <c r="A677" s="140">
        <v>945371</v>
      </c>
      <c r="B677" t="s">
        <v>204</v>
      </c>
      <c r="C677" t="s">
        <v>2512</v>
      </c>
      <c r="D677">
        <v>28</v>
      </c>
      <c r="E677">
        <v>5</v>
      </c>
      <c r="F677">
        <v>0</v>
      </c>
      <c r="G677">
        <v>5</v>
      </c>
      <c r="H677">
        <v>7</v>
      </c>
      <c r="I677">
        <v>0</v>
      </c>
      <c r="J677">
        <v>15</v>
      </c>
      <c r="K677">
        <v>0</v>
      </c>
    </row>
    <row r="678" spans="1:11">
      <c r="A678" s="140">
        <v>932109</v>
      </c>
      <c r="B678" t="s">
        <v>1141</v>
      </c>
      <c r="C678" t="s">
        <v>2299</v>
      </c>
      <c r="D678">
        <v>1</v>
      </c>
      <c r="E678">
        <v>1</v>
      </c>
      <c r="F678">
        <v>1</v>
      </c>
      <c r="G678">
        <v>0</v>
      </c>
      <c r="H678">
        <v>0</v>
      </c>
      <c r="I678">
        <v>0</v>
      </c>
      <c r="J678">
        <v>0</v>
      </c>
      <c r="K678">
        <v>0</v>
      </c>
    </row>
    <row r="679" spans="1:11">
      <c r="A679" s="140">
        <v>941896</v>
      </c>
      <c r="B679" t="s">
        <v>1141</v>
      </c>
      <c r="C679" t="s">
        <v>2298</v>
      </c>
      <c r="D679">
        <v>0</v>
      </c>
      <c r="E679">
        <v>0</v>
      </c>
      <c r="F679">
        <v>0</v>
      </c>
      <c r="G679">
        <v>0</v>
      </c>
      <c r="H679">
        <v>0</v>
      </c>
      <c r="I679">
        <v>0</v>
      </c>
      <c r="J679">
        <v>1</v>
      </c>
      <c r="K679">
        <v>0</v>
      </c>
    </row>
    <row r="680" spans="1:11">
      <c r="A680" s="140">
        <v>932242</v>
      </c>
      <c r="B680" t="s">
        <v>1387</v>
      </c>
      <c r="C680" t="s">
        <v>2513</v>
      </c>
      <c r="D680">
        <v>0</v>
      </c>
      <c r="E680">
        <v>0</v>
      </c>
      <c r="F680">
        <v>0</v>
      </c>
      <c r="G680">
        <v>0</v>
      </c>
      <c r="H680">
        <v>0</v>
      </c>
      <c r="I680">
        <v>0</v>
      </c>
      <c r="J680">
        <v>0</v>
      </c>
      <c r="K680">
        <v>0</v>
      </c>
    </row>
    <row r="681" spans="1:11">
      <c r="A681" s="140">
        <v>956948</v>
      </c>
      <c r="B681" t="s">
        <v>1779</v>
      </c>
      <c r="C681" t="s">
        <v>2514</v>
      </c>
      <c r="D681">
        <v>12</v>
      </c>
      <c r="E681">
        <v>0</v>
      </c>
      <c r="F681">
        <v>0</v>
      </c>
      <c r="G681">
        <v>0</v>
      </c>
      <c r="H681">
        <v>1</v>
      </c>
      <c r="I681">
        <v>0</v>
      </c>
      <c r="J681">
        <v>39</v>
      </c>
      <c r="K681">
        <v>0</v>
      </c>
    </row>
    <row r="682" spans="1:11">
      <c r="A682" s="140">
        <v>932238</v>
      </c>
      <c r="B682" t="s">
        <v>1144</v>
      </c>
      <c r="C682" t="s">
        <v>2515</v>
      </c>
      <c r="D682">
        <v>0</v>
      </c>
      <c r="E682">
        <v>0</v>
      </c>
      <c r="F682">
        <v>0</v>
      </c>
      <c r="G682">
        <v>0</v>
      </c>
      <c r="H682">
        <v>0</v>
      </c>
      <c r="I682">
        <v>0</v>
      </c>
      <c r="J682">
        <v>0</v>
      </c>
      <c r="K682">
        <v>0</v>
      </c>
    </row>
    <row r="683" spans="1:11">
      <c r="A683" s="140">
        <v>968269</v>
      </c>
      <c r="B683" t="s">
        <v>73</v>
      </c>
      <c r="C683" t="s">
        <v>2516</v>
      </c>
      <c r="D683">
        <v>0</v>
      </c>
      <c r="E683">
        <v>0</v>
      </c>
      <c r="F683">
        <v>0</v>
      </c>
      <c r="G683">
        <v>0</v>
      </c>
      <c r="H683">
        <v>0</v>
      </c>
      <c r="I683">
        <v>0</v>
      </c>
      <c r="J683">
        <v>0</v>
      </c>
      <c r="K683">
        <v>300</v>
      </c>
    </row>
    <row r="684" spans="1:11">
      <c r="A684" s="140">
        <v>947046</v>
      </c>
      <c r="B684" t="s">
        <v>443</v>
      </c>
      <c r="C684" t="s">
        <v>2517</v>
      </c>
      <c r="D684">
        <v>0</v>
      </c>
      <c r="E684">
        <v>0</v>
      </c>
      <c r="F684">
        <v>0</v>
      </c>
      <c r="G684">
        <v>0</v>
      </c>
      <c r="H684">
        <v>0</v>
      </c>
      <c r="I684">
        <v>0</v>
      </c>
      <c r="J684">
        <v>0</v>
      </c>
      <c r="K684">
        <v>0</v>
      </c>
    </row>
    <row r="685" spans="1:11">
      <c r="A685" s="140">
        <v>932228</v>
      </c>
      <c r="B685" t="s">
        <v>1318</v>
      </c>
      <c r="C685" t="s">
        <v>2518</v>
      </c>
      <c r="D685">
        <v>34</v>
      </c>
      <c r="E685">
        <v>23</v>
      </c>
      <c r="F685">
        <v>20</v>
      </c>
      <c r="G685">
        <v>3</v>
      </c>
      <c r="H685">
        <v>3</v>
      </c>
      <c r="I685">
        <v>0</v>
      </c>
      <c r="J685">
        <v>10</v>
      </c>
      <c r="K685">
        <v>20</v>
      </c>
    </row>
    <row r="686" spans="1:11">
      <c r="A686" s="140">
        <v>956949</v>
      </c>
      <c r="B686" t="s">
        <v>1780</v>
      </c>
      <c r="C686" t="s">
        <v>2519</v>
      </c>
      <c r="D686">
        <v>5</v>
      </c>
      <c r="E686">
        <v>5</v>
      </c>
      <c r="F686">
        <v>0</v>
      </c>
      <c r="G686">
        <v>5</v>
      </c>
      <c r="H686">
        <v>5</v>
      </c>
      <c r="I686">
        <v>0</v>
      </c>
      <c r="J686">
        <v>40</v>
      </c>
      <c r="K686">
        <v>25</v>
      </c>
    </row>
    <row r="687" spans="1:11">
      <c r="A687" s="140">
        <v>932229</v>
      </c>
      <c r="B687" t="s">
        <v>447</v>
      </c>
      <c r="C687" t="s">
        <v>2520</v>
      </c>
      <c r="D687">
        <v>1071</v>
      </c>
      <c r="E687">
        <v>1046</v>
      </c>
      <c r="F687">
        <v>1031</v>
      </c>
      <c r="G687">
        <v>15</v>
      </c>
      <c r="H687">
        <v>21</v>
      </c>
      <c r="I687">
        <v>445</v>
      </c>
      <c r="J687">
        <v>236</v>
      </c>
      <c r="K687">
        <v>0</v>
      </c>
    </row>
    <row r="688" spans="1:11">
      <c r="A688" s="140">
        <v>954813</v>
      </c>
      <c r="B688" t="s">
        <v>2521</v>
      </c>
      <c r="C688" t="s">
        <v>2522</v>
      </c>
      <c r="D688">
        <v>0</v>
      </c>
      <c r="E688">
        <v>0</v>
      </c>
      <c r="F688">
        <v>0</v>
      </c>
      <c r="G688">
        <v>0</v>
      </c>
      <c r="H688">
        <v>0</v>
      </c>
      <c r="I688">
        <v>0</v>
      </c>
      <c r="J688">
        <v>0</v>
      </c>
      <c r="K688">
        <v>0</v>
      </c>
    </row>
    <row r="689" spans="1:11">
      <c r="A689" s="140">
        <v>958310</v>
      </c>
      <c r="B689" t="s">
        <v>1794</v>
      </c>
      <c r="C689" t="s">
        <v>2523</v>
      </c>
      <c r="D689">
        <v>237</v>
      </c>
      <c r="E689">
        <v>211</v>
      </c>
      <c r="F689">
        <v>206</v>
      </c>
      <c r="G689">
        <v>5</v>
      </c>
      <c r="H689">
        <v>5</v>
      </c>
      <c r="I689">
        <v>0</v>
      </c>
      <c r="J689">
        <v>33</v>
      </c>
      <c r="K689">
        <v>0</v>
      </c>
    </row>
    <row r="690" spans="1:11">
      <c r="A690" s="140">
        <v>954814</v>
      </c>
      <c r="B690" t="s">
        <v>2524</v>
      </c>
      <c r="C690" t="s">
        <v>2525</v>
      </c>
      <c r="D690">
        <v>0</v>
      </c>
      <c r="E690">
        <v>0</v>
      </c>
      <c r="F690">
        <v>0</v>
      </c>
      <c r="G690">
        <v>0</v>
      </c>
      <c r="H690">
        <v>0</v>
      </c>
      <c r="I690">
        <v>0</v>
      </c>
      <c r="J690">
        <v>1</v>
      </c>
      <c r="K690">
        <v>0</v>
      </c>
    </row>
    <row r="691" spans="1:11">
      <c r="A691" s="140">
        <v>946957</v>
      </c>
      <c r="B691" t="s">
        <v>1705</v>
      </c>
      <c r="C691" t="s">
        <v>2526</v>
      </c>
      <c r="D691">
        <v>216</v>
      </c>
      <c r="E691">
        <v>197</v>
      </c>
      <c r="F691">
        <v>193</v>
      </c>
      <c r="G691">
        <v>4</v>
      </c>
      <c r="H691">
        <v>5</v>
      </c>
      <c r="I691">
        <v>0</v>
      </c>
      <c r="J691">
        <v>54</v>
      </c>
      <c r="K691">
        <v>0</v>
      </c>
    </row>
    <row r="692" spans="1:11">
      <c r="A692" s="140">
        <v>954316</v>
      </c>
      <c r="B692" t="s">
        <v>929</v>
      </c>
      <c r="C692" t="s">
        <v>2527</v>
      </c>
      <c r="D692">
        <v>0</v>
      </c>
      <c r="E692">
        <v>0</v>
      </c>
      <c r="F692">
        <v>0</v>
      </c>
      <c r="G692">
        <v>0</v>
      </c>
      <c r="H692">
        <v>0</v>
      </c>
      <c r="I692">
        <v>0</v>
      </c>
      <c r="J692">
        <v>0</v>
      </c>
      <c r="K692">
        <v>0</v>
      </c>
    </row>
    <row r="693" spans="1:11">
      <c r="A693" s="140">
        <v>952081</v>
      </c>
      <c r="B693" t="s">
        <v>927</v>
      </c>
      <c r="C693" t="s">
        <v>2528</v>
      </c>
      <c r="D693">
        <v>0</v>
      </c>
      <c r="E693">
        <v>0</v>
      </c>
      <c r="F693">
        <v>0</v>
      </c>
      <c r="G693">
        <v>0</v>
      </c>
      <c r="H693">
        <v>0</v>
      </c>
      <c r="I693">
        <v>0</v>
      </c>
      <c r="J693">
        <v>0</v>
      </c>
      <c r="K693">
        <v>0</v>
      </c>
    </row>
    <row r="694" spans="1:11">
      <c r="A694" s="140">
        <v>952084</v>
      </c>
      <c r="B694" t="s">
        <v>933</v>
      </c>
      <c r="C694" t="s">
        <v>2529</v>
      </c>
      <c r="D694">
        <v>0</v>
      </c>
      <c r="E694">
        <v>0</v>
      </c>
      <c r="F694">
        <v>0</v>
      </c>
      <c r="G694">
        <v>0</v>
      </c>
      <c r="H694">
        <v>0</v>
      </c>
      <c r="I694">
        <v>0</v>
      </c>
      <c r="J694">
        <v>0</v>
      </c>
      <c r="K694">
        <v>0</v>
      </c>
    </row>
    <row r="695" spans="1:11">
      <c r="A695" s="140">
        <v>952083</v>
      </c>
      <c r="B695" t="s">
        <v>929</v>
      </c>
      <c r="C695" t="s">
        <v>2527</v>
      </c>
      <c r="D695">
        <v>0</v>
      </c>
      <c r="E695">
        <v>0</v>
      </c>
      <c r="F695">
        <v>0</v>
      </c>
      <c r="G695">
        <v>0</v>
      </c>
      <c r="H695">
        <v>0</v>
      </c>
      <c r="I695">
        <v>0</v>
      </c>
      <c r="J695">
        <v>0</v>
      </c>
      <c r="K695">
        <v>0</v>
      </c>
    </row>
    <row r="696" spans="1:11">
      <c r="A696" s="140">
        <v>955878</v>
      </c>
      <c r="B696" t="s">
        <v>930</v>
      </c>
      <c r="C696" t="s">
        <v>2530</v>
      </c>
      <c r="D696">
        <v>0</v>
      </c>
      <c r="E696">
        <v>0</v>
      </c>
      <c r="F696">
        <v>0</v>
      </c>
      <c r="G696">
        <v>0</v>
      </c>
      <c r="H696">
        <v>0</v>
      </c>
      <c r="I696">
        <v>0</v>
      </c>
      <c r="J696">
        <v>0</v>
      </c>
      <c r="K696">
        <v>0</v>
      </c>
    </row>
    <row r="697" spans="1:11">
      <c r="A697" s="140">
        <v>955877</v>
      </c>
      <c r="B697" t="s">
        <v>934</v>
      </c>
      <c r="C697" t="s">
        <v>2531</v>
      </c>
      <c r="D697">
        <v>0</v>
      </c>
      <c r="E697">
        <v>0</v>
      </c>
      <c r="F697">
        <v>0</v>
      </c>
      <c r="G697">
        <v>0</v>
      </c>
      <c r="H697">
        <v>0</v>
      </c>
      <c r="I697">
        <v>0</v>
      </c>
      <c r="J697">
        <v>0</v>
      </c>
      <c r="K697">
        <v>0</v>
      </c>
    </row>
    <row r="698" spans="1:11">
      <c r="A698" s="140">
        <v>954318</v>
      </c>
      <c r="B698" t="s">
        <v>932</v>
      </c>
      <c r="C698" t="s">
        <v>2532</v>
      </c>
      <c r="D698">
        <v>0</v>
      </c>
      <c r="E698">
        <v>0</v>
      </c>
      <c r="F698">
        <v>0</v>
      </c>
      <c r="G698">
        <v>0</v>
      </c>
      <c r="H698">
        <v>0</v>
      </c>
      <c r="I698">
        <v>0</v>
      </c>
      <c r="J698">
        <v>0</v>
      </c>
      <c r="K698">
        <v>0</v>
      </c>
    </row>
    <row r="699" spans="1:11">
      <c r="A699" s="140">
        <v>954315</v>
      </c>
      <c r="B699" t="s">
        <v>931</v>
      </c>
      <c r="C699" t="s">
        <v>2533</v>
      </c>
      <c r="D699">
        <v>0</v>
      </c>
      <c r="E699">
        <v>0</v>
      </c>
      <c r="F699">
        <v>0</v>
      </c>
      <c r="G699">
        <v>0</v>
      </c>
      <c r="H699">
        <v>0</v>
      </c>
      <c r="I699">
        <v>0</v>
      </c>
      <c r="J699">
        <v>0</v>
      </c>
      <c r="K699">
        <v>0</v>
      </c>
    </row>
    <row r="700" spans="1:11">
      <c r="A700" s="140">
        <v>955876</v>
      </c>
      <c r="B700" t="s">
        <v>928</v>
      </c>
      <c r="C700" t="s">
        <v>2534</v>
      </c>
      <c r="D700">
        <v>0</v>
      </c>
      <c r="E700">
        <v>0</v>
      </c>
      <c r="F700">
        <v>0</v>
      </c>
      <c r="G700">
        <v>0</v>
      </c>
      <c r="H700">
        <v>0</v>
      </c>
      <c r="I700">
        <v>0</v>
      </c>
      <c r="J700">
        <v>0</v>
      </c>
      <c r="K700">
        <v>0</v>
      </c>
    </row>
    <row r="701" spans="1:11">
      <c r="A701" s="140">
        <v>954319</v>
      </c>
      <c r="B701" t="s">
        <v>2535</v>
      </c>
      <c r="C701" t="s">
        <v>2536</v>
      </c>
      <c r="D701">
        <v>0</v>
      </c>
      <c r="E701">
        <v>0</v>
      </c>
      <c r="F701">
        <v>0</v>
      </c>
      <c r="G701">
        <v>0</v>
      </c>
      <c r="H701">
        <v>0</v>
      </c>
      <c r="I701">
        <v>0</v>
      </c>
      <c r="J701">
        <v>0</v>
      </c>
      <c r="K701">
        <v>0</v>
      </c>
    </row>
    <row r="702" spans="1:11">
      <c r="A702" s="140">
        <v>954323</v>
      </c>
      <c r="B702" t="s">
        <v>935</v>
      </c>
      <c r="C702" t="s">
        <v>2537</v>
      </c>
      <c r="D702">
        <v>0</v>
      </c>
      <c r="E702">
        <v>0</v>
      </c>
      <c r="F702">
        <v>0</v>
      </c>
      <c r="G702">
        <v>0</v>
      </c>
      <c r="H702">
        <v>0</v>
      </c>
      <c r="I702">
        <v>0</v>
      </c>
      <c r="J702">
        <v>0</v>
      </c>
      <c r="K702">
        <v>0</v>
      </c>
    </row>
    <row r="703" spans="1:11">
      <c r="A703" s="140">
        <v>954321</v>
      </c>
      <c r="B703" t="s">
        <v>936</v>
      </c>
      <c r="C703" t="s">
        <v>2538</v>
      </c>
      <c r="D703">
        <v>0</v>
      </c>
      <c r="E703">
        <v>0</v>
      </c>
      <c r="F703">
        <v>0</v>
      </c>
      <c r="G703">
        <v>0</v>
      </c>
      <c r="H703">
        <v>0</v>
      </c>
      <c r="I703">
        <v>0</v>
      </c>
      <c r="J703">
        <v>0</v>
      </c>
      <c r="K703">
        <v>0</v>
      </c>
    </row>
    <row r="704" spans="1:11">
      <c r="A704" s="140">
        <v>955816</v>
      </c>
      <c r="B704" t="s">
        <v>914</v>
      </c>
      <c r="C704" t="s">
        <v>2539</v>
      </c>
      <c r="D704">
        <v>0</v>
      </c>
      <c r="E704">
        <v>0</v>
      </c>
      <c r="F704">
        <v>0</v>
      </c>
      <c r="G704">
        <v>0</v>
      </c>
      <c r="H704">
        <v>0</v>
      </c>
      <c r="I704">
        <v>0</v>
      </c>
      <c r="J704">
        <v>0</v>
      </c>
      <c r="K704">
        <v>0</v>
      </c>
    </row>
    <row r="705" spans="1:11">
      <c r="A705" s="140">
        <v>932430</v>
      </c>
      <c r="B705" t="s">
        <v>914</v>
      </c>
      <c r="C705" t="s">
        <v>2540</v>
      </c>
      <c r="D705">
        <v>0</v>
      </c>
      <c r="E705">
        <v>0</v>
      </c>
      <c r="F705">
        <v>0</v>
      </c>
      <c r="G705">
        <v>0</v>
      </c>
      <c r="H705">
        <v>0</v>
      </c>
      <c r="I705">
        <v>0</v>
      </c>
      <c r="J705">
        <v>0</v>
      </c>
      <c r="K705">
        <v>0</v>
      </c>
    </row>
    <row r="706" spans="1:11">
      <c r="A706" s="140">
        <v>726937</v>
      </c>
      <c r="B706" t="s">
        <v>2541</v>
      </c>
      <c r="C706" t="s">
        <v>2542</v>
      </c>
      <c r="D706">
        <v>0</v>
      </c>
      <c r="E706">
        <v>0</v>
      </c>
      <c r="F706">
        <v>0</v>
      </c>
      <c r="G706">
        <v>0</v>
      </c>
      <c r="H706">
        <v>0</v>
      </c>
      <c r="I706">
        <v>0</v>
      </c>
      <c r="J706">
        <v>0</v>
      </c>
      <c r="K706">
        <v>0</v>
      </c>
    </row>
    <row r="707" spans="1:11">
      <c r="A707" s="140">
        <v>932406</v>
      </c>
      <c r="B707" t="s">
        <v>912</v>
      </c>
      <c r="C707" t="s">
        <v>2543</v>
      </c>
      <c r="D707">
        <v>0</v>
      </c>
      <c r="E707">
        <v>0</v>
      </c>
      <c r="F707">
        <v>0</v>
      </c>
      <c r="G707">
        <v>0</v>
      </c>
      <c r="H707">
        <v>0</v>
      </c>
      <c r="I707">
        <v>0</v>
      </c>
      <c r="J707">
        <v>0</v>
      </c>
      <c r="K707">
        <v>0</v>
      </c>
    </row>
    <row r="708" spans="1:11">
      <c r="A708" s="140">
        <v>932433</v>
      </c>
      <c r="B708" t="s">
        <v>909</v>
      </c>
      <c r="C708" t="s">
        <v>2544</v>
      </c>
      <c r="D708">
        <v>11</v>
      </c>
      <c r="E708">
        <v>10</v>
      </c>
      <c r="F708">
        <v>0</v>
      </c>
      <c r="G708">
        <v>10</v>
      </c>
      <c r="H708">
        <v>10</v>
      </c>
      <c r="I708">
        <v>0</v>
      </c>
      <c r="J708">
        <v>16</v>
      </c>
      <c r="K708">
        <v>0</v>
      </c>
    </row>
    <row r="709" spans="1:11">
      <c r="A709" s="140">
        <v>932401</v>
      </c>
      <c r="B709" t="s">
        <v>908</v>
      </c>
      <c r="C709" t="s">
        <v>2545</v>
      </c>
      <c r="D709">
        <v>0</v>
      </c>
      <c r="E709">
        <v>0</v>
      </c>
      <c r="F709">
        <v>0</v>
      </c>
      <c r="G709">
        <v>0</v>
      </c>
      <c r="H709">
        <v>0</v>
      </c>
      <c r="I709">
        <v>0</v>
      </c>
      <c r="J709">
        <v>14</v>
      </c>
      <c r="K709">
        <v>0</v>
      </c>
    </row>
    <row r="710" spans="1:11">
      <c r="A710" s="140">
        <v>932443</v>
      </c>
      <c r="B710" t="s">
        <v>916</v>
      </c>
      <c r="C710" t="s">
        <v>2546</v>
      </c>
      <c r="D710">
        <v>40</v>
      </c>
      <c r="E710">
        <v>1</v>
      </c>
      <c r="F710">
        <v>0</v>
      </c>
      <c r="G710">
        <v>1</v>
      </c>
      <c r="H710">
        <v>1</v>
      </c>
      <c r="I710">
        <v>0</v>
      </c>
      <c r="J710">
        <v>399</v>
      </c>
      <c r="K710">
        <v>0</v>
      </c>
    </row>
    <row r="711" spans="1:11">
      <c r="A711" s="140">
        <v>932434</v>
      </c>
      <c r="B711" t="s">
        <v>910</v>
      </c>
      <c r="C711" t="s">
        <v>2547</v>
      </c>
      <c r="D711">
        <v>93</v>
      </c>
      <c r="E711">
        <v>93</v>
      </c>
      <c r="F711">
        <v>93</v>
      </c>
      <c r="G711">
        <v>0</v>
      </c>
      <c r="H711">
        <v>0</v>
      </c>
      <c r="I711">
        <v>0</v>
      </c>
      <c r="J711">
        <v>11</v>
      </c>
      <c r="K711">
        <v>0</v>
      </c>
    </row>
    <row r="712" spans="1:11">
      <c r="A712" s="140">
        <v>932444</v>
      </c>
      <c r="B712" t="s">
        <v>603</v>
      </c>
      <c r="C712" t="s">
        <v>2548</v>
      </c>
      <c r="D712">
        <v>0</v>
      </c>
      <c r="E712">
        <v>0</v>
      </c>
      <c r="F712">
        <v>0</v>
      </c>
      <c r="G712">
        <v>0</v>
      </c>
      <c r="H712">
        <v>0</v>
      </c>
      <c r="I712">
        <v>0</v>
      </c>
      <c r="J712">
        <v>0</v>
      </c>
      <c r="K712">
        <v>0</v>
      </c>
    </row>
    <row r="713" spans="1:11">
      <c r="A713" s="140">
        <v>949638</v>
      </c>
      <c r="B713" t="s">
        <v>621</v>
      </c>
      <c r="C713" t="s">
        <v>2549</v>
      </c>
      <c r="D713">
        <v>953</v>
      </c>
      <c r="E713">
        <v>953</v>
      </c>
      <c r="F713">
        <v>952</v>
      </c>
      <c r="G713">
        <v>1</v>
      </c>
      <c r="H713">
        <v>1</v>
      </c>
      <c r="I713">
        <v>0</v>
      </c>
      <c r="J713">
        <v>38</v>
      </c>
      <c r="K713">
        <v>0</v>
      </c>
    </row>
    <row r="714" spans="1:11">
      <c r="A714" s="140">
        <v>949641</v>
      </c>
      <c r="B714" t="s">
        <v>621</v>
      </c>
      <c r="C714" t="s">
        <v>2550</v>
      </c>
      <c r="D714">
        <v>517</v>
      </c>
      <c r="E714">
        <v>517</v>
      </c>
      <c r="F714">
        <v>516</v>
      </c>
      <c r="G714">
        <v>1</v>
      </c>
      <c r="H714">
        <v>1</v>
      </c>
      <c r="I714">
        <v>0</v>
      </c>
      <c r="J714">
        <v>11</v>
      </c>
      <c r="K714">
        <v>0</v>
      </c>
    </row>
    <row r="715" spans="1:11">
      <c r="A715" s="140">
        <v>945348</v>
      </c>
      <c r="B715" t="s">
        <v>621</v>
      </c>
      <c r="C715" t="s">
        <v>2551</v>
      </c>
      <c r="D715">
        <v>992</v>
      </c>
      <c r="E715">
        <v>992</v>
      </c>
      <c r="F715">
        <v>0</v>
      </c>
      <c r="G715">
        <v>992</v>
      </c>
      <c r="H715">
        <v>992</v>
      </c>
      <c r="I715">
        <v>0</v>
      </c>
      <c r="J715">
        <v>10</v>
      </c>
      <c r="K715">
        <v>0</v>
      </c>
    </row>
    <row r="716" spans="1:11">
      <c r="A716" s="140">
        <v>932396</v>
      </c>
      <c r="B716" t="s">
        <v>621</v>
      </c>
      <c r="C716" t="s">
        <v>2552</v>
      </c>
      <c r="D716">
        <v>509</v>
      </c>
      <c r="E716">
        <v>477</v>
      </c>
      <c r="F716">
        <v>0</v>
      </c>
      <c r="G716">
        <v>477</v>
      </c>
      <c r="H716">
        <v>477</v>
      </c>
      <c r="I716">
        <v>0</v>
      </c>
      <c r="J716">
        <v>739</v>
      </c>
      <c r="K716">
        <v>0</v>
      </c>
    </row>
    <row r="717" spans="1:11">
      <c r="A717" s="140">
        <v>947032</v>
      </c>
      <c r="B717" t="s">
        <v>1382</v>
      </c>
      <c r="C717" t="s">
        <v>2553</v>
      </c>
      <c r="D717">
        <v>0</v>
      </c>
      <c r="E717">
        <v>0</v>
      </c>
      <c r="F717">
        <v>0</v>
      </c>
      <c r="G717">
        <v>0</v>
      </c>
      <c r="H717">
        <v>0</v>
      </c>
      <c r="I717">
        <v>0</v>
      </c>
      <c r="J717">
        <v>0</v>
      </c>
      <c r="K717">
        <v>0</v>
      </c>
    </row>
    <row r="718" spans="1:11">
      <c r="A718" s="140">
        <v>949231</v>
      </c>
      <c r="B718" t="s">
        <v>603</v>
      </c>
      <c r="C718" t="s">
        <v>2548</v>
      </c>
      <c r="D718">
        <v>591</v>
      </c>
      <c r="E718">
        <v>591</v>
      </c>
      <c r="F718">
        <v>591</v>
      </c>
      <c r="G718">
        <v>0</v>
      </c>
      <c r="H718">
        <v>0</v>
      </c>
      <c r="I718">
        <v>0</v>
      </c>
      <c r="J718">
        <v>5</v>
      </c>
      <c r="K718">
        <v>0</v>
      </c>
    </row>
    <row r="719" spans="1:11">
      <c r="A719" s="140">
        <v>932394</v>
      </c>
      <c r="B719" t="s">
        <v>1136</v>
      </c>
      <c r="C719" t="s">
        <v>2554</v>
      </c>
      <c r="D719">
        <v>427</v>
      </c>
      <c r="E719">
        <v>415</v>
      </c>
      <c r="F719">
        <v>211</v>
      </c>
      <c r="G719">
        <v>204</v>
      </c>
      <c r="H719">
        <v>206</v>
      </c>
      <c r="I719">
        <v>0</v>
      </c>
      <c r="J719">
        <v>261</v>
      </c>
      <c r="K719">
        <v>0</v>
      </c>
    </row>
    <row r="720" spans="1:11">
      <c r="A720" s="140">
        <v>932059</v>
      </c>
      <c r="B720" t="s">
        <v>1565</v>
      </c>
      <c r="C720" t="s">
        <v>2555</v>
      </c>
      <c r="D720">
        <v>2039</v>
      </c>
      <c r="E720">
        <v>1751</v>
      </c>
      <c r="F720">
        <v>1458</v>
      </c>
      <c r="G720">
        <v>293</v>
      </c>
      <c r="H720">
        <v>320</v>
      </c>
      <c r="I720">
        <v>0</v>
      </c>
      <c r="J720">
        <v>514</v>
      </c>
      <c r="K720">
        <v>1002</v>
      </c>
    </row>
    <row r="721" spans="1:11">
      <c r="A721" s="140">
        <v>947820</v>
      </c>
      <c r="B721" t="s">
        <v>1565</v>
      </c>
      <c r="C721" t="s">
        <v>2556</v>
      </c>
      <c r="D721">
        <v>0</v>
      </c>
      <c r="E721">
        <v>0</v>
      </c>
      <c r="F721">
        <v>0</v>
      </c>
      <c r="G721">
        <v>0</v>
      </c>
      <c r="H721">
        <v>0</v>
      </c>
      <c r="I721">
        <v>0</v>
      </c>
      <c r="J721">
        <v>0</v>
      </c>
      <c r="K721">
        <v>0</v>
      </c>
    </row>
    <row r="722" spans="1:11">
      <c r="A722" s="140">
        <v>932352</v>
      </c>
      <c r="B722" t="s">
        <v>1129</v>
      </c>
      <c r="C722" t="s">
        <v>2557</v>
      </c>
      <c r="D722">
        <v>0</v>
      </c>
      <c r="E722">
        <v>0</v>
      </c>
      <c r="F722">
        <v>0</v>
      </c>
      <c r="G722">
        <v>0</v>
      </c>
      <c r="H722">
        <v>0</v>
      </c>
      <c r="I722">
        <v>0</v>
      </c>
      <c r="J722">
        <v>0</v>
      </c>
      <c r="K722">
        <v>0</v>
      </c>
    </row>
    <row r="723" spans="1:11">
      <c r="A723" s="140">
        <v>949533</v>
      </c>
      <c r="B723" t="s">
        <v>1129</v>
      </c>
      <c r="C723" t="s">
        <v>2557</v>
      </c>
      <c r="D723">
        <v>519</v>
      </c>
      <c r="E723">
        <v>496</v>
      </c>
      <c r="F723">
        <v>487</v>
      </c>
      <c r="G723">
        <v>9</v>
      </c>
      <c r="H723">
        <v>9</v>
      </c>
      <c r="I723">
        <v>0</v>
      </c>
      <c r="J723">
        <v>90</v>
      </c>
      <c r="K723">
        <v>0</v>
      </c>
    </row>
    <row r="724" spans="1:11">
      <c r="A724" s="140">
        <v>932026</v>
      </c>
      <c r="B724" t="s">
        <v>1130</v>
      </c>
      <c r="C724" t="s">
        <v>2558</v>
      </c>
      <c r="D724">
        <v>559</v>
      </c>
      <c r="E724">
        <v>557</v>
      </c>
      <c r="F724">
        <v>509</v>
      </c>
      <c r="G724">
        <v>48</v>
      </c>
      <c r="H724">
        <v>48</v>
      </c>
      <c r="I724">
        <v>0</v>
      </c>
      <c r="J724">
        <v>107</v>
      </c>
      <c r="K724">
        <v>0</v>
      </c>
    </row>
    <row r="725" spans="1:11">
      <c r="A725" s="140">
        <v>624436</v>
      </c>
      <c r="C725" t="s">
        <v>2559</v>
      </c>
      <c r="D725">
        <v>0</v>
      </c>
      <c r="E725">
        <v>0</v>
      </c>
      <c r="F725">
        <v>0</v>
      </c>
      <c r="G725">
        <v>0</v>
      </c>
      <c r="H725">
        <v>0</v>
      </c>
      <c r="I725">
        <v>0</v>
      </c>
      <c r="J725">
        <v>0</v>
      </c>
      <c r="K725">
        <v>0</v>
      </c>
    </row>
    <row r="726" spans="1:11">
      <c r="A726" s="140">
        <v>932442</v>
      </c>
      <c r="B726" t="s">
        <v>507</v>
      </c>
      <c r="C726" t="s">
        <v>2560</v>
      </c>
      <c r="D726">
        <v>15</v>
      </c>
      <c r="E726">
        <v>15</v>
      </c>
      <c r="F726">
        <v>15</v>
      </c>
      <c r="G726">
        <v>0</v>
      </c>
      <c r="H726">
        <v>0</v>
      </c>
      <c r="I726">
        <v>0</v>
      </c>
      <c r="J726">
        <v>0</v>
      </c>
      <c r="K726">
        <v>0</v>
      </c>
    </row>
    <row r="727" spans="1:11">
      <c r="A727" s="140">
        <v>932436</v>
      </c>
      <c r="B727" t="s">
        <v>547</v>
      </c>
      <c r="C727" t="s">
        <v>2561</v>
      </c>
      <c r="D727">
        <v>0</v>
      </c>
      <c r="E727">
        <v>0</v>
      </c>
      <c r="F727">
        <v>0</v>
      </c>
      <c r="G727">
        <v>0</v>
      </c>
      <c r="H727">
        <v>0</v>
      </c>
      <c r="I727">
        <v>0</v>
      </c>
      <c r="J727">
        <v>0</v>
      </c>
      <c r="K727">
        <v>0</v>
      </c>
    </row>
    <row r="728" spans="1:11">
      <c r="A728" s="140">
        <v>932441</v>
      </c>
      <c r="B728" t="s">
        <v>538</v>
      </c>
      <c r="C728" t="s">
        <v>2562</v>
      </c>
      <c r="D728">
        <v>0</v>
      </c>
      <c r="E728">
        <v>0</v>
      </c>
      <c r="F728">
        <v>0</v>
      </c>
      <c r="G728">
        <v>0</v>
      </c>
      <c r="H728">
        <v>0</v>
      </c>
      <c r="I728">
        <v>0</v>
      </c>
      <c r="J728">
        <v>0</v>
      </c>
      <c r="K728">
        <v>0</v>
      </c>
    </row>
    <row r="729" spans="1:11">
      <c r="A729" s="140">
        <v>932439</v>
      </c>
      <c r="B729" t="s">
        <v>1164</v>
      </c>
      <c r="C729" t="s">
        <v>2563</v>
      </c>
      <c r="D729">
        <v>4</v>
      </c>
      <c r="E729">
        <v>3</v>
      </c>
      <c r="F729">
        <v>2</v>
      </c>
      <c r="G729">
        <v>1</v>
      </c>
      <c r="H729">
        <v>1</v>
      </c>
      <c r="I729">
        <v>0</v>
      </c>
      <c r="J729">
        <v>4</v>
      </c>
      <c r="K729">
        <v>0</v>
      </c>
    </row>
  </sheetData>
  <autoFilter ref="A1:S1"/>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E66"/>
  <sheetViews>
    <sheetView workbookViewId="0">
      <selection activeCell="C1" sqref="C1:C1048576"/>
    </sheetView>
  </sheetViews>
  <sheetFormatPr defaultRowHeight="12.75"/>
  <cols>
    <col min="1" max="1" width="12.85546875" style="140" bestFit="1" customWidth="1"/>
    <col min="2" max="2" width="26.140625" customWidth="1"/>
    <col min="3" max="3" width="40.28515625" customWidth="1"/>
    <col min="4" max="4" width="15.5703125" bestFit="1" customWidth="1"/>
  </cols>
  <sheetData>
    <row r="1" spans="1:5" s="142" customFormat="1">
      <c r="A1" s="141" t="s">
        <v>1799</v>
      </c>
      <c r="B1" s="142" t="s">
        <v>1800</v>
      </c>
      <c r="C1" s="142" t="s">
        <v>1801</v>
      </c>
      <c r="D1" s="142" t="s">
        <v>1821</v>
      </c>
      <c r="E1" s="141"/>
    </row>
    <row r="2" spans="1:5">
      <c r="A2" s="140">
        <v>965584</v>
      </c>
      <c r="B2" t="s">
        <v>1833</v>
      </c>
      <c r="C2" t="s">
        <v>1834</v>
      </c>
      <c r="D2">
        <v>265</v>
      </c>
    </row>
    <row r="3" spans="1:5">
      <c r="A3" s="140">
        <v>965611</v>
      </c>
      <c r="B3" t="s">
        <v>1831</v>
      </c>
      <c r="C3" t="s">
        <v>1832</v>
      </c>
      <c r="D3">
        <v>30000</v>
      </c>
    </row>
    <row r="4" spans="1:5">
      <c r="A4" s="140">
        <v>958307</v>
      </c>
      <c r="B4" t="s">
        <v>1829</v>
      </c>
      <c r="C4" t="s">
        <v>1830</v>
      </c>
      <c r="D4">
        <v>500</v>
      </c>
    </row>
    <row r="5" spans="1:5">
      <c r="A5" s="140">
        <v>946938</v>
      </c>
      <c r="B5" t="s">
        <v>1653</v>
      </c>
      <c r="C5" t="s">
        <v>1858</v>
      </c>
      <c r="D5">
        <v>1</v>
      </c>
    </row>
    <row r="6" spans="1:5">
      <c r="A6" s="140">
        <v>935865</v>
      </c>
      <c r="B6" t="s">
        <v>41</v>
      </c>
      <c r="C6" t="s">
        <v>1862</v>
      </c>
      <c r="D6">
        <v>2</v>
      </c>
    </row>
    <row r="7" spans="1:5">
      <c r="A7" s="140">
        <v>941910</v>
      </c>
      <c r="B7" t="s">
        <v>1677</v>
      </c>
      <c r="C7" t="s">
        <v>1870</v>
      </c>
      <c r="D7">
        <v>4</v>
      </c>
    </row>
    <row r="8" spans="1:5">
      <c r="A8" s="140">
        <v>947537</v>
      </c>
      <c r="B8" t="s">
        <v>25</v>
      </c>
      <c r="C8" t="s">
        <v>1896</v>
      </c>
      <c r="D8">
        <v>3</v>
      </c>
    </row>
    <row r="9" spans="1:5">
      <c r="A9" s="140">
        <v>931846</v>
      </c>
      <c r="B9" t="s">
        <v>25</v>
      </c>
      <c r="C9" t="s">
        <v>1894</v>
      </c>
      <c r="D9">
        <v>6</v>
      </c>
    </row>
    <row r="10" spans="1:5">
      <c r="A10" s="140">
        <v>932141</v>
      </c>
      <c r="B10" t="s">
        <v>1563</v>
      </c>
      <c r="C10" t="s">
        <v>1915</v>
      </c>
      <c r="D10">
        <v>2</v>
      </c>
    </row>
    <row r="11" spans="1:5">
      <c r="A11" s="140">
        <v>932020</v>
      </c>
      <c r="B11" t="s">
        <v>30</v>
      </c>
      <c r="C11" t="s">
        <v>1938</v>
      </c>
      <c r="D11">
        <v>1</v>
      </c>
    </row>
    <row r="12" spans="1:5">
      <c r="A12" s="140">
        <v>965610</v>
      </c>
      <c r="B12" t="s">
        <v>1943</v>
      </c>
      <c r="C12" t="s">
        <v>1944</v>
      </c>
      <c r="D12">
        <v>699</v>
      </c>
    </row>
    <row r="13" spans="1:5">
      <c r="A13" s="140">
        <v>957178</v>
      </c>
      <c r="B13" t="s">
        <v>57</v>
      </c>
      <c r="C13" t="s">
        <v>1964</v>
      </c>
      <c r="D13">
        <v>1</v>
      </c>
    </row>
    <row r="14" spans="1:5">
      <c r="A14" s="140">
        <v>947024</v>
      </c>
      <c r="B14" t="s">
        <v>1798</v>
      </c>
      <c r="C14" t="s">
        <v>1809</v>
      </c>
      <c r="D14">
        <v>21</v>
      </c>
    </row>
    <row r="15" spans="1:5">
      <c r="A15" s="140">
        <v>947042</v>
      </c>
      <c r="B15" t="s">
        <v>585</v>
      </c>
      <c r="C15" t="s">
        <v>1969</v>
      </c>
      <c r="D15">
        <v>13</v>
      </c>
    </row>
    <row r="16" spans="1:5">
      <c r="A16" s="140">
        <v>932118</v>
      </c>
      <c r="B16" t="s">
        <v>851</v>
      </c>
      <c r="C16" t="s">
        <v>1975</v>
      </c>
      <c r="D16">
        <v>5</v>
      </c>
    </row>
    <row r="17" spans="1:4">
      <c r="A17" s="140">
        <v>932245</v>
      </c>
      <c r="B17" t="s">
        <v>26</v>
      </c>
      <c r="C17" t="s">
        <v>1978</v>
      </c>
      <c r="D17">
        <v>1</v>
      </c>
    </row>
    <row r="18" spans="1:4">
      <c r="A18" s="140">
        <v>947536</v>
      </c>
      <c r="B18" t="s">
        <v>26</v>
      </c>
      <c r="C18" t="s">
        <v>1992</v>
      </c>
      <c r="D18">
        <v>1</v>
      </c>
    </row>
    <row r="19" spans="1:4">
      <c r="A19" s="140">
        <v>944007</v>
      </c>
      <c r="B19" t="s">
        <v>420</v>
      </c>
      <c r="C19" t="s">
        <v>1996</v>
      </c>
      <c r="D19">
        <v>1</v>
      </c>
    </row>
    <row r="20" spans="1:4">
      <c r="A20" s="140">
        <v>957182</v>
      </c>
      <c r="B20" t="s">
        <v>1072</v>
      </c>
      <c r="C20" t="s">
        <v>1999</v>
      </c>
      <c r="D20">
        <v>10</v>
      </c>
    </row>
    <row r="21" spans="1:4">
      <c r="A21" s="140">
        <v>931841</v>
      </c>
      <c r="B21" t="s">
        <v>1183</v>
      </c>
      <c r="C21" t="s">
        <v>2022</v>
      </c>
      <c r="D21">
        <v>1</v>
      </c>
    </row>
    <row r="22" spans="1:4">
      <c r="A22" s="140">
        <v>950503</v>
      </c>
      <c r="B22" t="s">
        <v>1310</v>
      </c>
      <c r="C22" t="s">
        <v>2032</v>
      </c>
      <c r="D22">
        <v>12</v>
      </c>
    </row>
    <row r="23" spans="1:4">
      <c r="A23" s="140">
        <v>943893</v>
      </c>
      <c r="B23" t="s">
        <v>1301</v>
      </c>
      <c r="C23" t="s">
        <v>2077</v>
      </c>
      <c r="D23">
        <v>4</v>
      </c>
    </row>
    <row r="24" spans="1:4">
      <c r="A24" s="140">
        <v>931816</v>
      </c>
      <c r="B24" t="s">
        <v>1301</v>
      </c>
      <c r="C24" t="s">
        <v>2080</v>
      </c>
      <c r="D24">
        <v>2</v>
      </c>
    </row>
    <row r="25" spans="1:4">
      <c r="A25" s="140">
        <v>951611</v>
      </c>
      <c r="B25" t="s">
        <v>1301</v>
      </c>
      <c r="C25" t="s">
        <v>2079</v>
      </c>
      <c r="D25">
        <v>1</v>
      </c>
    </row>
    <row r="26" spans="1:4">
      <c r="A26" s="140">
        <v>945200</v>
      </c>
      <c r="B26" t="s">
        <v>1807</v>
      </c>
      <c r="C26" t="s">
        <v>1808</v>
      </c>
      <c r="D26">
        <v>21</v>
      </c>
    </row>
    <row r="27" spans="1:4">
      <c r="A27" s="140">
        <v>965704</v>
      </c>
      <c r="C27" t="s">
        <v>2111</v>
      </c>
      <c r="D27">
        <v>71</v>
      </c>
    </row>
    <row r="28" spans="1:4">
      <c r="A28" s="140">
        <v>931932</v>
      </c>
      <c r="B28" t="s">
        <v>1143</v>
      </c>
      <c r="C28" t="s">
        <v>2161</v>
      </c>
      <c r="D28">
        <v>2</v>
      </c>
    </row>
    <row r="29" spans="1:4">
      <c r="A29" s="140">
        <v>941766</v>
      </c>
      <c r="B29" t="s">
        <v>1304</v>
      </c>
      <c r="C29" t="s">
        <v>2163</v>
      </c>
      <c r="D29">
        <v>1</v>
      </c>
    </row>
    <row r="30" spans="1:4">
      <c r="A30" s="140">
        <v>941752</v>
      </c>
      <c r="B30" t="s">
        <v>1304</v>
      </c>
      <c r="C30" t="s">
        <v>2162</v>
      </c>
      <c r="D30">
        <v>1</v>
      </c>
    </row>
    <row r="31" spans="1:4">
      <c r="A31" s="140">
        <v>931926</v>
      </c>
      <c r="B31" t="s">
        <v>1142</v>
      </c>
      <c r="C31" t="s">
        <v>2170</v>
      </c>
      <c r="D31">
        <v>2</v>
      </c>
    </row>
    <row r="32" spans="1:4">
      <c r="A32" s="140">
        <v>946407</v>
      </c>
      <c r="B32" t="s">
        <v>16</v>
      </c>
      <c r="C32" t="s">
        <v>2200</v>
      </c>
      <c r="D32">
        <v>3</v>
      </c>
    </row>
    <row r="33" spans="1:4">
      <c r="A33" s="140">
        <v>945327</v>
      </c>
      <c r="B33" t="s">
        <v>1317</v>
      </c>
      <c r="C33" t="s">
        <v>2201</v>
      </c>
      <c r="D33">
        <v>8</v>
      </c>
    </row>
    <row r="34" spans="1:4">
      <c r="A34" s="140">
        <v>941887</v>
      </c>
      <c r="B34" t="s">
        <v>1315</v>
      </c>
      <c r="C34" t="s">
        <v>2218</v>
      </c>
      <c r="D34">
        <v>2</v>
      </c>
    </row>
    <row r="35" spans="1:4">
      <c r="A35" s="140">
        <v>935850</v>
      </c>
      <c r="B35" t="s">
        <v>20</v>
      </c>
      <c r="C35" t="s">
        <v>2234</v>
      </c>
      <c r="D35">
        <v>1</v>
      </c>
    </row>
    <row r="36" spans="1:4">
      <c r="A36" s="140">
        <v>943909</v>
      </c>
      <c r="B36" t="s">
        <v>420</v>
      </c>
      <c r="C36" t="s">
        <v>2242</v>
      </c>
      <c r="D36">
        <v>1</v>
      </c>
    </row>
    <row r="37" spans="1:4">
      <c r="A37" s="140">
        <v>943905</v>
      </c>
      <c r="B37" t="s">
        <v>1554</v>
      </c>
      <c r="C37" t="s">
        <v>2244</v>
      </c>
      <c r="D37">
        <v>2</v>
      </c>
    </row>
    <row r="38" spans="1:4">
      <c r="A38" s="140">
        <v>945954</v>
      </c>
      <c r="B38" t="s">
        <v>38</v>
      </c>
      <c r="C38" t="s">
        <v>2245</v>
      </c>
      <c r="D38">
        <v>10</v>
      </c>
    </row>
    <row r="39" spans="1:4">
      <c r="A39" s="140">
        <v>935854</v>
      </c>
      <c r="B39" t="s">
        <v>21</v>
      </c>
      <c r="C39" t="s">
        <v>2255</v>
      </c>
      <c r="D39">
        <v>3</v>
      </c>
    </row>
    <row r="40" spans="1:4">
      <c r="A40" s="140">
        <v>951647</v>
      </c>
      <c r="B40" t="s">
        <v>218</v>
      </c>
      <c r="C40" t="s">
        <v>2286</v>
      </c>
      <c r="D40">
        <v>1</v>
      </c>
    </row>
    <row r="41" spans="1:4">
      <c r="A41" s="140">
        <v>932089</v>
      </c>
      <c r="B41" t="s">
        <v>748</v>
      </c>
      <c r="C41" t="s">
        <v>2288</v>
      </c>
      <c r="D41">
        <v>3</v>
      </c>
    </row>
    <row r="42" spans="1:4">
      <c r="A42" s="140">
        <v>945198</v>
      </c>
      <c r="B42" t="s">
        <v>1805</v>
      </c>
      <c r="C42" t="s">
        <v>1806</v>
      </c>
      <c r="D42">
        <v>4</v>
      </c>
    </row>
    <row r="43" spans="1:4">
      <c r="A43" s="140">
        <v>945336</v>
      </c>
      <c r="B43" t="s">
        <v>1810</v>
      </c>
      <c r="C43" t="s">
        <v>1813</v>
      </c>
      <c r="D43">
        <v>544</v>
      </c>
    </row>
    <row r="44" spans="1:4">
      <c r="A44" s="140">
        <v>945335</v>
      </c>
      <c r="B44" t="s">
        <v>1810</v>
      </c>
      <c r="C44" t="s">
        <v>1811</v>
      </c>
      <c r="D44">
        <v>682</v>
      </c>
    </row>
    <row r="45" spans="1:4">
      <c r="A45" s="140">
        <v>941968</v>
      </c>
      <c r="B45" t="s">
        <v>1810</v>
      </c>
      <c r="C45" t="s">
        <v>1812</v>
      </c>
      <c r="D45">
        <v>597</v>
      </c>
    </row>
    <row r="46" spans="1:4">
      <c r="A46" s="140">
        <v>931806</v>
      </c>
      <c r="B46" t="s">
        <v>1360</v>
      </c>
      <c r="C46" t="s">
        <v>2333</v>
      </c>
      <c r="D46">
        <v>1</v>
      </c>
    </row>
    <row r="47" spans="1:4">
      <c r="A47" s="140">
        <v>935796</v>
      </c>
      <c r="B47" t="s">
        <v>113</v>
      </c>
      <c r="C47" t="s">
        <v>2363</v>
      </c>
      <c r="D47">
        <v>3</v>
      </c>
    </row>
    <row r="48" spans="1:4">
      <c r="A48" s="140">
        <v>931867</v>
      </c>
      <c r="B48" t="s">
        <v>377</v>
      </c>
      <c r="C48" t="s">
        <v>2362</v>
      </c>
      <c r="D48">
        <v>2</v>
      </c>
    </row>
    <row r="49" spans="1:4">
      <c r="A49" s="140">
        <v>947013</v>
      </c>
      <c r="B49" t="s">
        <v>502</v>
      </c>
      <c r="C49" t="s">
        <v>2360</v>
      </c>
      <c r="D49">
        <v>9</v>
      </c>
    </row>
    <row r="50" spans="1:4">
      <c r="A50" s="140">
        <v>935823</v>
      </c>
      <c r="B50" t="s">
        <v>1102</v>
      </c>
      <c r="C50" t="s">
        <v>2369</v>
      </c>
      <c r="D50">
        <v>19</v>
      </c>
    </row>
    <row r="51" spans="1:4">
      <c r="A51" s="140">
        <v>947047</v>
      </c>
      <c r="B51" t="s">
        <v>39</v>
      </c>
      <c r="C51" t="s">
        <v>2372</v>
      </c>
      <c r="D51">
        <v>1</v>
      </c>
    </row>
    <row r="52" spans="1:4">
      <c r="A52" s="140">
        <v>946943</v>
      </c>
      <c r="B52" t="s">
        <v>46</v>
      </c>
      <c r="C52" t="s">
        <v>2395</v>
      </c>
      <c r="D52">
        <v>3</v>
      </c>
    </row>
    <row r="53" spans="1:4">
      <c r="A53" s="140">
        <v>946932</v>
      </c>
      <c r="B53" t="s">
        <v>764</v>
      </c>
      <c r="C53" t="s">
        <v>2417</v>
      </c>
      <c r="D53">
        <v>66</v>
      </c>
    </row>
    <row r="54" spans="1:4">
      <c r="A54" s="140">
        <v>945279</v>
      </c>
      <c r="B54" t="s">
        <v>48</v>
      </c>
      <c r="C54" t="s">
        <v>2420</v>
      </c>
      <c r="D54">
        <v>2</v>
      </c>
    </row>
    <row r="55" spans="1:4">
      <c r="A55" s="140">
        <v>932021</v>
      </c>
      <c r="B55" t="s">
        <v>11</v>
      </c>
      <c r="C55" t="s">
        <v>2430</v>
      </c>
      <c r="D55">
        <v>1</v>
      </c>
    </row>
    <row r="56" spans="1:4">
      <c r="A56" s="140">
        <v>945324</v>
      </c>
      <c r="B56" t="s">
        <v>560</v>
      </c>
      <c r="C56" t="s">
        <v>2454</v>
      </c>
      <c r="D56">
        <v>77</v>
      </c>
    </row>
    <row r="57" spans="1:4">
      <c r="A57" s="140">
        <v>945323</v>
      </c>
      <c r="B57" t="s">
        <v>556</v>
      </c>
      <c r="C57" t="s">
        <v>2453</v>
      </c>
      <c r="D57">
        <v>3</v>
      </c>
    </row>
    <row r="58" spans="1:4">
      <c r="A58" s="140">
        <v>945320</v>
      </c>
      <c r="B58" t="s">
        <v>123</v>
      </c>
      <c r="C58" t="s">
        <v>2459</v>
      </c>
      <c r="D58">
        <v>39</v>
      </c>
    </row>
    <row r="59" spans="1:4">
      <c r="A59" s="140">
        <v>953909</v>
      </c>
      <c r="B59" t="s">
        <v>60</v>
      </c>
      <c r="C59" t="s">
        <v>2450</v>
      </c>
      <c r="D59">
        <v>1</v>
      </c>
    </row>
    <row r="60" spans="1:4">
      <c r="A60" s="140">
        <v>949484</v>
      </c>
      <c r="B60" t="s">
        <v>610</v>
      </c>
      <c r="C60" t="s">
        <v>2460</v>
      </c>
      <c r="D60">
        <v>5</v>
      </c>
    </row>
    <row r="61" spans="1:4">
      <c r="A61" s="140">
        <v>957186</v>
      </c>
      <c r="B61" t="s">
        <v>110</v>
      </c>
      <c r="C61" t="s">
        <v>2475</v>
      </c>
      <c r="D61">
        <v>12</v>
      </c>
    </row>
    <row r="62" spans="1:4">
      <c r="A62" s="140">
        <v>967634</v>
      </c>
      <c r="C62" t="s">
        <v>2483</v>
      </c>
      <c r="D62">
        <v>60</v>
      </c>
    </row>
    <row r="63" spans="1:4">
      <c r="A63" s="140">
        <v>945372</v>
      </c>
      <c r="B63" t="s">
        <v>521</v>
      </c>
      <c r="C63" t="s">
        <v>2496</v>
      </c>
      <c r="D63">
        <v>1</v>
      </c>
    </row>
    <row r="64" spans="1:4">
      <c r="A64" s="140">
        <v>932109</v>
      </c>
      <c r="B64" t="s">
        <v>1141</v>
      </c>
      <c r="C64" t="s">
        <v>2299</v>
      </c>
      <c r="D64">
        <v>1</v>
      </c>
    </row>
    <row r="65" spans="1:4">
      <c r="A65" s="140">
        <v>932442</v>
      </c>
      <c r="B65" t="s">
        <v>507</v>
      </c>
      <c r="C65" t="s">
        <v>2560</v>
      </c>
      <c r="D65">
        <v>15</v>
      </c>
    </row>
    <row r="66" spans="1:4">
      <c r="A66" s="140">
        <v>932439</v>
      </c>
      <c r="B66" t="s">
        <v>1164</v>
      </c>
      <c r="C66" t="s">
        <v>2563</v>
      </c>
      <c r="D66">
        <v>4</v>
      </c>
    </row>
  </sheetData>
  <autoFilter ref="A1:L66"/>
  <pageMargins left="0.7" right="0.7" top="0.75" bottom="0.75" header="0.3" footer="0.3"/>
</worksheet>
</file>

<file path=xl/worksheets/sheet7.xml><?xml version="1.0" encoding="utf-8"?>
<worksheet xmlns="http://schemas.openxmlformats.org/spreadsheetml/2006/main" xmlns:r="http://schemas.openxmlformats.org/officeDocument/2006/relationships">
  <sheetPr filterMode="1"/>
  <dimension ref="A1:F485"/>
  <sheetViews>
    <sheetView workbookViewId="0">
      <selection activeCell="C12" sqref="C12"/>
    </sheetView>
  </sheetViews>
  <sheetFormatPr defaultRowHeight="12.75"/>
  <cols>
    <col min="1" max="1" width="3.42578125" style="167" customWidth="1"/>
    <col min="2" max="2" width="14" style="148" customWidth="1"/>
    <col min="3" max="3" width="48.5703125" style="148" bestFit="1" customWidth="1"/>
    <col min="4" max="4" width="45" style="150" customWidth="1"/>
    <col min="5" max="5" width="5.42578125" customWidth="1"/>
  </cols>
  <sheetData>
    <row r="1" spans="1:6">
      <c r="A1" s="167">
        <v>1</v>
      </c>
      <c r="B1" s="151" t="s">
        <v>2597</v>
      </c>
      <c r="C1" s="151" t="s">
        <v>2663</v>
      </c>
      <c r="D1" s="152" t="s">
        <v>2659</v>
      </c>
    </row>
    <row r="2" spans="1:6" ht="13.5" hidden="1" customHeight="1">
      <c r="B2" s="144" t="s">
        <v>2570</v>
      </c>
      <c r="C2" s="144" t="s">
        <v>2608</v>
      </c>
      <c r="D2" s="145"/>
      <c r="F2" s="143"/>
    </row>
    <row r="3" spans="1:6" ht="13.5" hidden="1" customHeight="1">
      <c r="B3" s="146" t="s">
        <v>922</v>
      </c>
      <c r="C3" s="146" t="s">
        <v>893</v>
      </c>
      <c r="D3" s="149"/>
      <c r="F3" s="143"/>
    </row>
    <row r="4" spans="1:6" ht="13.5" hidden="1" customHeight="1">
      <c r="B4" s="146" t="s">
        <v>603</v>
      </c>
      <c r="C4" s="146" t="s">
        <v>2643</v>
      </c>
      <c r="D4" s="149"/>
      <c r="F4" s="143"/>
    </row>
    <row r="5" spans="1:6" ht="13.5" hidden="1" customHeight="1">
      <c r="B5" s="146" t="s">
        <v>1591</v>
      </c>
      <c r="C5" s="146" t="s">
        <v>1595</v>
      </c>
      <c r="D5" s="149"/>
      <c r="F5" s="143"/>
    </row>
    <row r="6" spans="1:6" ht="13.5" hidden="1" customHeight="1">
      <c r="B6" s="146" t="s">
        <v>144</v>
      </c>
      <c r="C6" s="146" t="s">
        <v>2625</v>
      </c>
      <c r="D6" s="149"/>
      <c r="F6" s="143"/>
    </row>
    <row r="7" spans="1:6" ht="80.25" hidden="1" customHeight="1">
      <c r="B7" s="146" t="s">
        <v>80</v>
      </c>
      <c r="C7" s="146" t="s">
        <v>2625</v>
      </c>
      <c r="D7" s="149" t="s">
        <v>1208</v>
      </c>
      <c r="F7" s="143"/>
    </row>
    <row r="8" spans="1:6" ht="13.5" hidden="1" customHeight="1">
      <c r="B8" s="146" t="s">
        <v>40</v>
      </c>
      <c r="C8" s="146" t="s">
        <v>2625</v>
      </c>
      <c r="D8" s="149"/>
      <c r="F8" s="143"/>
    </row>
    <row r="9" spans="1:6" ht="13.5" customHeight="1">
      <c r="A9" s="167">
        <v>1</v>
      </c>
      <c r="B9" s="160" t="s">
        <v>39</v>
      </c>
      <c r="C9" s="160" t="s">
        <v>2664</v>
      </c>
      <c r="D9" s="161"/>
    </row>
    <row r="10" spans="1:6" ht="80.25" customHeight="1">
      <c r="A10" s="167">
        <v>1</v>
      </c>
      <c r="B10" s="160" t="s">
        <v>136</v>
      </c>
      <c r="C10" s="160" t="s">
        <v>2664</v>
      </c>
      <c r="D10" s="161" t="s">
        <v>1715</v>
      </c>
    </row>
    <row r="11" spans="1:6" ht="13.5" customHeight="1">
      <c r="A11" s="167">
        <v>1</v>
      </c>
      <c r="B11" s="160" t="s">
        <v>64</v>
      </c>
      <c r="C11" s="160" t="s">
        <v>2664</v>
      </c>
      <c r="D11" s="161"/>
    </row>
    <row r="12" spans="1:6" ht="13.5" customHeight="1">
      <c r="A12" s="167">
        <v>1</v>
      </c>
      <c r="B12" s="160" t="s">
        <v>411</v>
      </c>
      <c r="C12" s="160" t="s">
        <v>2664</v>
      </c>
      <c r="D12" s="161"/>
    </row>
    <row r="13" spans="1:6" ht="13.5" customHeight="1">
      <c r="A13" s="167">
        <v>1</v>
      </c>
      <c r="B13" s="160" t="s">
        <v>1701</v>
      </c>
      <c r="C13" s="160" t="s">
        <v>2664</v>
      </c>
      <c r="D13" s="161"/>
    </row>
    <row r="14" spans="1:6" ht="13.5" customHeight="1">
      <c r="A14" s="167">
        <v>1</v>
      </c>
      <c r="B14" s="160" t="s">
        <v>1122</v>
      </c>
      <c r="C14" s="160" t="s">
        <v>2664</v>
      </c>
      <c r="D14" s="161"/>
    </row>
    <row r="15" spans="1:6" ht="13.5" customHeight="1">
      <c r="A15" s="167">
        <v>1</v>
      </c>
      <c r="B15" s="160" t="s">
        <v>2435</v>
      </c>
      <c r="C15" s="160" t="s">
        <v>2664</v>
      </c>
      <c r="D15" s="161"/>
    </row>
    <row r="16" spans="1:6" ht="13.5" customHeight="1">
      <c r="A16" s="167">
        <v>1</v>
      </c>
      <c r="B16" s="160" t="s">
        <v>2433</v>
      </c>
      <c r="C16" s="160" t="s">
        <v>2664</v>
      </c>
      <c r="D16" s="161"/>
    </row>
    <row r="17" spans="1:6" ht="13.5" customHeight="1">
      <c r="A17" s="167">
        <v>1</v>
      </c>
      <c r="B17" s="160" t="s">
        <v>2</v>
      </c>
      <c r="C17" s="160" t="s">
        <v>2665</v>
      </c>
      <c r="D17" s="161"/>
    </row>
    <row r="18" spans="1:6" ht="80.25" customHeight="1">
      <c r="A18" s="167">
        <v>1</v>
      </c>
      <c r="B18" s="160" t="s">
        <v>510</v>
      </c>
      <c r="C18" s="160" t="s">
        <v>2665</v>
      </c>
      <c r="D18" s="161" t="s">
        <v>1435</v>
      </c>
    </row>
    <row r="19" spans="1:6" ht="13.5" customHeight="1">
      <c r="A19" s="167">
        <v>1</v>
      </c>
      <c r="B19" s="160" t="s">
        <v>138</v>
      </c>
      <c r="C19" s="160" t="s">
        <v>2665</v>
      </c>
      <c r="D19" s="161"/>
    </row>
    <row r="20" spans="1:6" ht="13.5" customHeight="1">
      <c r="A20" s="167">
        <v>1</v>
      </c>
      <c r="B20" s="160" t="s">
        <v>1359</v>
      </c>
      <c r="C20" s="160" t="s">
        <v>2665</v>
      </c>
      <c r="D20" s="161"/>
    </row>
    <row r="21" spans="1:6" ht="13.5" customHeight="1">
      <c r="A21" s="167">
        <v>1</v>
      </c>
      <c r="B21" s="160" t="s">
        <v>1360</v>
      </c>
      <c r="C21" s="160" t="s">
        <v>2665</v>
      </c>
      <c r="D21" s="161"/>
    </row>
    <row r="22" spans="1:6" ht="13.5" customHeight="1">
      <c r="A22" s="167">
        <v>1</v>
      </c>
      <c r="B22" s="160" t="s">
        <v>1308</v>
      </c>
      <c r="C22" s="160" t="s">
        <v>2665</v>
      </c>
      <c r="D22" s="161"/>
    </row>
    <row r="23" spans="1:6" ht="13.5" customHeight="1">
      <c r="A23" s="167">
        <v>1</v>
      </c>
      <c r="B23" s="160" t="s">
        <v>1309</v>
      </c>
      <c r="C23" s="160" t="s">
        <v>2665</v>
      </c>
      <c r="D23" s="161"/>
    </row>
    <row r="24" spans="1:6" ht="13.5" customHeight="1">
      <c r="A24" s="167">
        <v>1</v>
      </c>
      <c r="B24" s="160" t="s">
        <v>1310</v>
      </c>
      <c r="C24" s="160" t="s">
        <v>2665</v>
      </c>
      <c r="D24" s="161"/>
    </row>
    <row r="25" spans="1:6" ht="86.25" customHeight="1">
      <c r="A25" s="167">
        <v>1</v>
      </c>
      <c r="B25" s="160" t="s">
        <v>1579</v>
      </c>
      <c r="C25" s="160" t="s">
        <v>2665</v>
      </c>
      <c r="D25" s="161"/>
    </row>
    <row r="26" spans="1:6" ht="13.5" hidden="1" customHeight="1">
      <c r="B26" s="146" t="s">
        <v>2266</v>
      </c>
      <c r="C26" s="146" t="s">
        <v>2598</v>
      </c>
      <c r="D26" s="149"/>
      <c r="F26" s="143"/>
    </row>
    <row r="27" spans="1:6" ht="80.25" customHeight="1">
      <c r="A27" s="167">
        <v>1</v>
      </c>
      <c r="B27" s="154" t="s">
        <v>654</v>
      </c>
      <c r="C27" s="154" t="s">
        <v>2631</v>
      </c>
      <c r="D27" s="155" t="s">
        <v>1282</v>
      </c>
      <c r="F27" s="143"/>
    </row>
    <row r="28" spans="1:6" ht="13.5" customHeight="1">
      <c r="A28" s="167">
        <v>1</v>
      </c>
      <c r="B28" s="154" t="s">
        <v>125</v>
      </c>
      <c r="C28" s="154" t="s">
        <v>2631</v>
      </c>
      <c r="D28" s="155"/>
      <c r="F28" s="143"/>
    </row>
    <row r="29" spans="1:6" ht="13.5" customHeight="1">
      <c r="A29" s="167">
        <v>1</v>
      </c>
      <c r="B29" s="154" t="s">
        <v>41</v>
      </c>
      <c r="C29" s="154" t="s">
        <v>2631</v>
      </c>
      <c r="D29" s="155"/>
      <c r="F29" s="143"/>
    </row>
    <row r="30" spans="1:6" ht="13.5" customHeight="1">
      <c r="A30" s="167">
        <v>1</v>
      </c>
      <c r="B30" s="154" t="s">
        <v>156</v>
      </c>
      <c r="C30" s="154" t="s">
        <v>2631</v>
      </c>
      <c r="D30" s="155"/>
      <c r="F30" s="143"/>
    </row>
    <row r="31" spans="1:6" ht="13.5" customHeight="1">
      <c r="A31" s="167">
        <v>1</v>
      </c>
      <c r="B31" s="154" t="s">
        <v>407</v>
      </c>
      <c r="C31" s="154" t="s">
        <v>2631</v>
      </c>
      <c r="D31" s="155"/>
      <c r="F31" s="143"/>
    </row>
    <row r="32" spans="1:6" ht="13.5" customHeight="1">
      <c r="A32" s="167">
        <v>1</v>
      </c>
      <c r="B32" s="154" t="s">
        <v>769</v>
      </c>
      <c r="C32" s="154" t="s">
        <v>2631</v>
      </c>
      <c r="D32" s="155"/>
      <c r="F32" s="143"/>
    </row>
    <row r="33" spans="1:6" ht="13.5" customHeight="1">
      <c r="A33" s="167">
        <v>1</v>
      </c>
      <c r="B33" s="154" t="s">
        <v>713</v>
      </c>
      <c r="C33" s="154" t="s">
        <v>2631</v>
      </c>
      <c r="D33" s="155"/>
      <c r="F33" s="143"/>
    </row>
    <row r="34" spans="1:6" ht="13.5" hidden="1" customHeight="1">
      <c r="B34" s="146" t="s">
        <v>538</v>
      </c>
      <c r="C34" s="146" t="s">
        <v>2628</v>
      </c>
      <c r="D34" s="149"/>
      <c r="F34" s="143"/>
    </row>
    <row r="35" spans="1:6" ht="13.5" hidden="1" customHeight="1">
      <c r="B35" s="146" t="s">
        <v>2652</v>
      </c>
      <c r="C35" s="146" t="s">
        <v>2628</v>
      </c>
      <c r="D35" s="149"/>
    </row>
    <row r="36" spans="1:6" ht="13.5" hidden="1" customHeight="1">
      <c r="B36" s="146" t="s">
        <v>2588</v>
      </c>
      <c r="C36" s="146" t="s">
        <v>2628</v>
      </c>
      <c r="D36" s="149"/>
    </row>
    <row r="37" spans="1:6" ht="13.5" hidden="1" customHeight="1">
      <c r="B37" s="146" t="s">
        <v>507</v>
      </c>
      <c r="C37" s="146" t="s">
        <v>2628</v>
      </c>
      <c r="D37" s="149"/>
    </row>
    <row r="38" spans="1:6" ht="13.5" hidden="1" customHeight="1">
      <c r="B38" s="146" t="s">
        <v>547</v>
      </c>
      <c r="C38" s="146" t="s">
        <v>2628</v>
      </c>
      <c r="D38" s="149"/>
    </row>
    <row r="39" spans="1:6" ht="13.5" hidden="1" customHeight="1">
      <c r="B39" s="146" t="s">
        <v>1164</v>
      </c>
      <c r="C39" s="146" t="s">
        <v>2628</v>
      </c>
      <c r="D39" s="149"/>
    </row>
    <row r="40" spans="1:6" ht="13.5" hidden="1" customHeight="1">
      <c r="B40" s="146" t="s">
        <v>686</v>
      </c>
      <c r="C40" s="146" t="s">
        <v>2628</v>
      </c>
      <c r="D40" s="149"/>
    </row>
    <row r="41" spans="1:6" ht="13.5" hidden="1" customHeight="1">
      <c r="B41" s="146" t="s">
        <v>687</v>
      </c>
      <c r="C41" s="146" t="s">
        <v>2628</v>
      </c>
      <c r="D41" s="149"/>
    </row>
    <row r="42" spans="1:6" ht="80.25" hidden="1" customHeight="1">
      <c r="B42" s="146" t="s">
        <v>525</v>
      </c>
      <c r="C42" s="146" t="s">
        <v>2628</v>
      </c>
      <c r="D42" s="149" t="s">
        <v>1287</v>
      </c>
    </row>
    <row r="43" spans="1:6" ht="86.25" hidden="1" customHeight="1">
      <c r="B43" s="146" t="s">
        <v>688</v>
      </c>
      <c r="C43" s="146" t="s">
        <v>2628</v>
      </c>
      <c r="D43" s="149"/>
    </row>
    <row r="44" spans="1:6" ht="13.5" hidden="1" customHeight="1">
      <c r="B44" s="146" t="s">
        <v>689</v>
      </c>
      <c r="C44" s="146" t="s">
        <v>2628</v>
      </c>
      <c r="D44" s="149"/>
    </row>
    <row r="45" spans="1:6" ht="13.5" hidden="1" customHeight="1">
      <c r="B45" s="146" t="s">
        <v>600</v>
      </c>
      <c r="C45" s="146" t="s">
        <v>2628</v>
      </c>
      <c r="D45" s="149"/>
    </row>
    <row r="46" spans="1:6" ht="13.5" hidden="1" customHeight="1">
      <c r="B46" s="146" t="s">
        <v>750</v>
      </c>
      <c r="C46" s="146" t="s">
        <v>2628</v>
      </c>
      <c r="D46" s="149"/>
    </row>
    <row r="47" spans="1:6" ht="13.5" hidden="1" customHeight="1">
      <c r="B47" s="146" t="s">
        <v>751</v>
      </c>
      <c r="C47" s="146" t="s">
        <v>2628</v>
      </c>
      <c r="D47" s="149"/>
    </row>
    <row r="48" spans="1:6" ht="13.5" hidden="1" customHeight="1">
      <c r="B48" s="146" t="s">
        <v>767</v>
      </c>
      <c r="C48" s="146" t="s">
        <v>2628</v>
      </c>
      <c r="D48" s="149"/>
    </row>
    <row r="49" spans="2:4" ht="86.25" hidden="1" customHeight="1">
      <c r="B49" s="146" t="s">
        <v>752</v>
      </c>
      <c r="C49" s="146" t="s">
        <v>2628</v>
      </c>
      <c r="D49" s="149"/>
    </row>
    <row r="50" spans="2:4" ht="13.5" hidden="1" customHeight="1">
      <c r="B50" s="146" t="s">
        <v>1720</v>
      </c>
      <c r="C50" s="146" t="s">
        <v>2628</v>
      </c>
      <c r="D50" s="149"/>
    </row>
    <row r="51" spans="2:4" ht="13.5" hidden="1" customHeight="1">
      <c r="B51" s="146" t="s">
        <v>2566</v>
      </c>
      <c r="C51" s="146" t="s">
        <v>2657</v>
      </c>
      <c r="D51" s="149"/>
    </row>
    <row r="52" spans="2:4" ht="13.5" hidden="1" customHeight="1">
      <c r="B52" s="146" t="s">
        <v>2567</v>
      </c>
      <c r="C52" s="146" t="s">
        <v>2657</v>
      </c>
      <c r="D52" s="149"/>
    </row>
    <row r="53" spans="2:4" ht="13.5" hidden="1" customHeight="1">
      <c r="B53" s="146" t="s">
        <v>1653</v>
      </c>
      <c r="C53" s="146" t="s">
        <v>2657</v>
      </c>
      <c r="D53" s="149"/>
    </row>
    <row r="54" spans="2:4" ht="13.5" hidden="1" customHeight="1">
      <c r="B54" s="146" t="s">
        <v>1640</v>
      </c>
      <c r="C54" s="146" t="s">
        <v>1185</v>
      </c>
      <c r="D54" s="149"/>
    </row>
    <row r="55" spans="2:4" ht="13.5" hidden="1" customHeight="1">
      <c r="B55" s="146" t="s">
        <v>77</v>
      </c>
      <c r="C55" s="146" t="s">
        <v>52</v>
      </c>
      <c r="D55" s="149"/>
    </row>
    <row r="56" spans="2:4" ht="13.5" hidden="1" customHeight="1">
      <c r="B56" s="146" t="s">
        <v>142</v>
      </c>
      <c r="C56" s="146" t="s">
        <v>52</v>
      </c>
      <c r="D56" s="149"/>
    </row>
    <row r="57" spans="2:4" ht="13.5" hidden="1" customHeight="1">
      <c r="B57" s="146" t="s">
        <v>4</v>
      </c>
      <c r="C57" s="146" t="s">
        <v>52</v>
      </c>
      <c r="D57" s="149"/>
    </row>
    <row r="58" spans="2:4" ht="13.5" hidden="1" customHeight="1">
      <c r="B58" s="146" t="s">
        <v>3</v>
      </c>
      <c r="C58" s="146" t="s">
        <v>52</v>
      </c>
      <c r="D58" s="149"/>
    </row>
    <row r="59" spans="2:4" ht="13.5" hidden="1" customHeight="1">
      <c r="B59" s="146" t="s">
        <v>78</v>
      </c>
      <c r="C59" s="146" t="s">
        <v>52</v>
      </c>
      <c r="D59" s="149"/>
    </row>
    <row r="60" spans="2:4" ht="80.25" hidden="1" customHeight="1">
      <c r="B60" s="146" t="s">
        <v>79</v>
      </c>
      <c r="C60" s="146" t="s">
        <v>52</v>
      </c>
      <c r="D60" s="149" t="s">
        <v>1404</v>
      </c>
    </row>
    <row r="61" spans="2:4" ht="13.5" hidden="1" customHeight="1">
      <c r="B61" s="146" t="s">
        <v>143</v>
      </c>
      <c r="C61" s="146" t="s">
        <v>52</v>
      </c>
      <c r="D61" s="149"/>
    </row>
    <row r="62" spans="2:4" ht="13.5" hidden="1" customHeight="1">
      <c r="B62" s="146" t="s">
        <v>1071</v>
      </c>
      <c r="C62" s="146" t="s">
        <v>52</v>
      </c>
      <c r="D62" s="149"/>
    </row>
    <row r="63" spans="2:4" ht="86.25" hidden="1" customHeight="1">
      <c r="B63" s="146" t="s">
        <v>1183</v>
      </c>
      <c r="C63" s="146" t="s">
        <v>52</v>
      </c>
      <c r="D63" s="149"/>
    </row>
    <row r="64" spans="2:4" ht="13.5" hidden="1" customHeight="1">
      <c r="B64" s="146" t="s">
        <v>1691</v>
      </c>
      <c r="C64" s="146" t="s">
        <v>52</v>
      </c>
      <c r="D64" s="149"/>
    </row>
    <row r="65" spans="2:4" ht="13.5" hidden="1" customHeight="1">
      <c r="B65" s="146" t="s">
        <v>1692</v>
      </c>
      <c r="C65" s="146" t="s">
        <v>52</v>
      </c>
      <c r="D65" s="149"/>
    </row>
    <row r="66" spans="2:4" ht="80.25" hidden="1" customHeight="1">
      <c r="B66" s="146" t="s">
        <v>157</v>
      </c>
      <c r="C66" s="146" t="s">
        <v>51</v>
      </c>
      <c r="D66" s="149" t="s">
        <v>1428</v>
      </c>
    </row>
    <row r="67" spans="2:4" ht="13.5" hidden="1" customHeight="1">
      <c r="B67" s="146" t="s">
        <v>22</v>
      </c>
      <c r="C67" s="146" t="s">
        <v>51</v>
      </c>
      <c r="D67" s="149"/>
    </row>
    <row r="68" spans="2:4" ht="13.5" hidden="1" customHeight="1">
      <c r="B68" s="146" t="s">
        <v>158</v>
      </c>
      <c r="C68" s="146" t="s">
        <v>51</v>
      </c>
      <c r="D68" s="149"/>
    </row>
    <row r="69" spans="2:4" ht="13.5" hidden="1" customHeight="1">
      <c r="B69" s="146" t="s">
        <v>23</v>
      </c>
      <c r="C69" s="146" t="s">
        <v>51</v>
      </c>
      <c r="D69" s="149"/>
    </row>
    <row r="70" spans="2:4" ht="13.5" hidden="1" customHeight="1">
      <c r="B70" s="146" t="s">
        <v>580</v>
      </c>
      <c r="C70" s="146" t="s">
        <v>51</v>
      </c>
      <c r="D70" s="149"/>
    </row>
    <row r="71" spans="2:4" ht="86.25" hidden="1" customHeight="1">
      <c r="B71" s="146" t="s">
        <v>107</v>
      </c>
      <c r="C71" s="146" t="s">
        <v>51</v>
      </c>
      <c r="D71" s="149"/>
    </row>
    <row r="72" spans="2:4" ht="13.5" hidden="1" customHeight="1">
      <c r="B72" s="146" t="s">
        <v>24</v>
      </c>
      <c r="C72" s="146" t="s">
        <v>51</v>
      </c>
      <c r="D72" s="149"/>
    </row>
    <row r="73" spans="2:4" ht="86.25" hidden="1" customHeight="1">
      <c r="B73" s="146" t="s">
        <v>1304</v>
      </c>
      <c r="C73" s="146" t="s">
        <v>51</v>
      </c>
      <c r="D73" s="149"/>
    </row>
    <row r="74" spans="2:4" ht="13.5" hidden="1" customHeight="1">
      <c r="B74" s="146" t="s">
        <v>1305</v>
      </c>
      <c r="C74" s="146" t="s">
        <v>51</v>
      </c>
      <c r="D74" s="149"/>
    </row>
    <row r="75" spans="2:4" ht="13.5" hidden="1" customHeight="1">
      <c r="B75" s="146" t="s">
        <v>1679</v>
      </c>
      <c r="C75" s="146" t="s">
        <v>51</v>
      </c>
      <c r="D75" s="149"/>
    </row>
    <row r="76" spans="2:4" ht="13.5" hidden="1" customHeight="1">
      <c r="B76" s="146" t="s">
        <v>1659</v>
      </c>
      <c r="C76" s="146" t="s">
        <v>51</v>
      </c>
      <c r="D76" s="149"/>
    </row>
    <row r="77" spans="2:4" ht="13.5" hidden="1" customHeight="1">
      <c r="B77" s="146" t="s">
        <v>1681</v>
      </c>
      <c r="C77" s="146" t="s">
        <v>51</v>
      </c>
      <c r="D77" s="149"/>
    </row>
    <row r="78" spans="2:4" ht="13.5" hidden="1" customHeight="1">
      <c r="B78" s="146" t="s">
        <v>1306</v>
      </c>
      <c r="C78" s="146" t="s">
        <v>51</v>
      </c>
      <c r="D78" s="149"/>
    </row>
    <row r="79" spans="2:4" ht="13.5" hidden="1" customHeight="1">
      <c r="B79" s="146" t="s">
        <v>1684</v>
      </c>
      <c r="C79" s="146" t="s">
        <v>51</v>
      </c>
      <c r="D79" s="149"/>
    </row>
    <row r="80" spans="2:4" ht="80.25" hidden="1" customHeight="1">
      <c r="B80" s="146" t="s">
        <v>402</v>
      </c>
      <c r="C80" s="146" t="s">
        <v>2637</v>
      </c>
      <c r="D80" s="149" t="s">
        <v>401</v>
      </c>
    </row>
    <row r="81" spans="1:4" ht="13.5" hidden="1" customHeight="1">
      <c r="B81" s="146" t="s">
        <v>623</v>
      </c>
      <c r="C81" s="146" t="s">
        <v>2637</v>
      </c>
      <c r="D81" s="149"/>
    </row>
    <row r="82" spans="1:4" ht="13.5" hidden="1" customHeight="1">
      <c r="B82" s="146" t="s">
        <v>396</v>
      </c>
      <c r="C82" s="146" t="s">
        <v>2637</v>
      </c>
      <c r="D82" s="149"/>
    </row>
    <row r="83" spans="1:4" ht="13.5" hidden="1" customHeight="1">
      <c r="B83" s="146" t="s">
        <v>399</v>
      </c>
      <c r="C83" s="146" t="s">
        <v>2637</v>
      </c>
      <c r="D83" s="149"/>
    </row>
    <row r="84" spans="1:4" ht="13.5" hidden="1" customHeight="1">
      <c r="B84" s="146" t="s">
        <v>398</v>
      </c>
      <c r="C84" s="146" t="s">
        <v>2637</v>
      </c>
      <c r="D84" s="149"/>
    </row>
    <row r="85" spans="1:4" ht="86.25" hidden="1" customHeight="1">
      <c r="B85" s="146" t="s">
        <v>400</v>
      </c>
      <c r="C85" s="146" t="s">
        <v>2637</v>
      </c>
      <c r="D85" s="149"/>
    </row>
    <row r="86" spans="1:4" ht="13.5" hidden="1" customHeight="1">
      <c r="B86" s="146" t="s">
        <v>397</v>
      </c>
      <c r="C86" s="146" t="s">
        <v>2637</v>
      </c>
      <c r="D86" s="149"/>
    </row>
    <row r="87" spans="1:4" ht="13.5" hidden="1" customHeight="1">
      <c r="B87" s="146" t="s">
        <v>2593</v>
      </c>
      <c r="C87" s="146" t="s">
        <v>2637</v>
      </c>
      <c r="D87" s="149"/>
    </row>
    <row r="88" spans="1:4" ht="80.25" hidden="1" customHeight="1">
      <c r="B88" s="146" t="s">
        <v>116</v>
      </c>
      <c r="C88" s="146" t="s">
        <v>2636</v>
      </c>
      <c r="D88" s="149" t="s">
        <v>67</v>
      </c>
    </row>
    <row r="89" spans="1:4" ht="13.5" hidden="1" customHeight="1">
      <c r="B89" s="146" t="s">
        <v>117</v>
      </c>
      <c r="C89" s="146" t="s">
        <v>2636</v>
      </c>
      <c r="D89" s="149"/>
    </row>
    <row r="90" spans="1:4" ht="80.25" customHeight="1">
      <c r="A90" s="167">
        <v>1</v>
      </c>
      <c r="B90" s="156" t="s">
        <v>152</v>
      </c>
      <c r="C90" s="156" t="s">
        <v>2634</v>
      </c>
      <c r="D90" s="157" t="s">
        <v>1254</v>
      </c>
    </row>
    <row r="91" spans="1:4" ht="13.5" customHeight="1">
      <c r="A91" s="167">
        <v>1</v>
      </c>
      <c r="B91" s="156" t="s">
        <v>150</v>
      </c>
      <c r="C91" s="156" t="s">
        <v>2634</v>
      </c>
      <c r="D91" s="157"/>
    </row>
    <row r="92" spans="1:4" ht="13.5" customHeight="1">
      <c r="A92" s="167">
        <v>1</v>
      </c>
      <c r="B92" s="156" t="s">
        <v>32</v>
      </c>
      <c r="C92" s="156" t="s">
        <v>2634</v>
      </c>
      <c r="D92" s="157"/>
    </row>
    <row r="93" spans="1:4" ht="13.5" customHeight="1">
      <c r="A93" s="167">
        <v>1</v>
      </c>
      <c r="B93" s="156" t="s">
        <v>642</v>
      </c>
      <c r="C93" s="156" t="s">
        <v>2634</v>
      </c>
      <c r="D93" s="157"/>
    </row>
    <row r="94" spans="1:4" ht="13.5" customHeight="1">
      <c r="A94" s="167">
        <v>1</v>
      </c>
      <c r="B94" s="156" t="s">
        <v>732</v>
      </c>
      <c r="C94" s="156" t="s">
        <v>2634</v>
      </c>
      <c r="D94" s="157"/>
    </row>
    <row r="95" spans="1:4" ht="13.5" customHeight="1">
      <c r="A95" s="167">
        <v>1</v>
      </c>
      <c r="B95" s="156" t="s">
        <v>101</v>
      </c>
      <c r="C95" s="156" t="s">
        <v>2634</v>
      </c>
      <c r="D95" s="157"/>
    </row>
    <row r="96" spans="1:4" ht="13.5" customHeight="1">
      <c r="A96" s="167">
        <v>1</v>
      </c>
      <c r="B96" s="156" t="s">
        <v>659</v>
      </c>
      <c r="C96" s="156" t="s">
        <v>2634</v>
      </c>
      <c r="D96" s="157"/>
    </row>
    <row r="97" spans="1:4" ht="13.5" customHeight="1">
      <c r="A97" s="167">
        <v>1</v>
      </c>
      <c r="B97" s="156" t="s">
        <v>643</v>
      </c>
      <c r="C97" s="156" t="s">
        <v>2634</v>
      </c>
      <c r="D97" s="157"/>
    </row>
    <row r="98" spans="1:4" ht="86.25" customHeight="1">
      <c r="A98" s="167">
        <v>1</v>
      </c>
      <c r="B98" s="156" t="s">
        <v>797</v>
      </c>
      <c r="C98" s="156" t="s">
        <v>2634</v>
      </c>
      <c r="D98" s="157"/>
    </row>
    <row r="99" spans="1:4" ht="13.5" customHeight="1">
      <c r="A99" s="167">
        <v>1</v>
      </c>
      <c r="B99" s="156" t="s">
        <v>1312</v>
      </c>
      <c r="C99" s="156" t="s">
        <v>2634</v>
      </c>
      <c r="D99" s="157"/>
    </row>
    <row r="100" spans="1:4" ht="13.5" customHeight="1">
      <c r="A100" s="167">
        <v>1</v>
      </c>
      <c r="B100" s="156" t="s">
        <v>31</v>
      </c>
      <c r="C100" s="156" t="s">
        <v>2634</v>
      </c>
      <c r="D100" s="157"/>
    </row>
    <row r="101" spans="1:4" ht="13.5" customHeight="1">
      <c r="A101" s="167">
        <v>1</v>
      </c>
      <c r="B101" s="156" t="s">
        <v>658</v>
      </c>
      <c r="C101" s="156" t="s">
        <v>2634</v>
      </c>
      <c r="D101" s="157"/>
    </row>
    <row r="102" spans="1:4" ht="80.25" hidden="1" customHeight="1">
      <c r="B102" s="146" t="s">
        <v>1136</v>
      </c>
      <c r="C102" s="146" t="s">
        <v>2641</v>
      </c>
      <c r="D102" s="149" t="s">
        <v>1286</v>
      </c>
    </row>
    <row r="103" spans="1:4" ht="86.25" hidden="1" customHeight="1">
      <c r="B103" s="146" t="s">
        <v>1585</v>
      </c>
      <c r="C103" s="146" t="s">
        <v>2641</v>
      </c>
      <c r="D103" s="149"/>
    </row>
    <row r="104" spans="1:4" ht="13.5" hidden="1" customHeight="1">
      <c r="B104" s="146" t="s">
        <v>167</v>
      </c>
      <c r="C104" s="146" t="s">
        <v>2641</v>
      </c>
      <c r="D104" s="149"/>
    </row>
    <row r="105" spans="1:4" ht="13.5" hidden="1" customHeight="1">
      <c r="B105" s="146" t="s">
        <v>1358</v>
      </c>
      <c r="C105" s="146" t="s">
        <v>2641</v>
      </c>
      <c r="D105" s="149"/>
    </row>
    <row r="106" spans="1:4" ht="13.5" hidden="1" customHeight="1">
      <c r="B106" s="146" t="s">
        <v>2568</v>
      </c>
      <c r="C106" s="146" t="s">
        <v>2605</v>
      </c>
      <c r="D106" s="149"/>
    </row>
    <row r="107" spans="1:4" ht="80.25" hidden="1" customHeight="1">
      <c r="B107" s="146" t="s">
        <v>1702</v>
      </c>
      <c r="C107" s="146" t="s">
        <v>2605</v>
      </c>
      <c r="D107" s="149" t="s">
        <v>1714</v>
      </c>
    </row>
    <row r="108" spans="1:4" ht="13.5" hidden="1" customHeight="1">
      <c r="B108" s="146" t="s">
        <v>2596</v>
      </c>
      <c r="C108" s="146" t="s">
        <v>0</v>
      </c>
      <c r="D108" s="149"/>
    </row>
    <row r="109" spans="1:4" ht="86.25" hidden="1" customHeight="1">
      <c r="B109" s="146" t="s">
        <v>118</v>
      </c>
      <c r="C109" s="146" t="s">
        <v>0</v>
      </c>
      <c r="D109" s="149"/>
    </row>
    <row r="110" spans="1:4" ht="13.5" hidden="1" customHeight="1">
      <c r="B110" s="146" t="s">
        <v>119</v>
      </c>
      <c r="C110" s="146" t="s">
        <v>0</v>
      </c>
      <c r="D110" s="149"/>
    </row>
    <row r="111" spans="1:4" ht="13.5" hidden="1" customHeight="1">
      <c r="B111" s="146" t="s">
        <v>612</v>
      </c>
      <c r="C111" s="146" t="s">
        <v>0</v>
      </c>
      <c r="D111" s="149"/>
    </row>
    <row r="112" spans="1:4" ht="13.5" hidden="1" customHeight="1">
      <c r="B112" s="146" t="s">
        <v>120</v>
      </c>
      <c r="C112" s="146" t="s">
        <v>0</v>
      </c>
      <c r="D112" s="149"/>
    </row>
    <row r="113" spans="2:4" ht="13.5" hidden="1" customHeight="1">
      <c r="B113" s="146" t="s">
        <v>121</v>
      </c>
      <c r="C113" s="146" t="s">
        <v>0</v>
      </c>
      <c r="D113" s="149"/>
    </row>
    <row r="114" spans="2:4" ht="13.5" hidden="1" customHeight="1">
      <c r="B114" s="146" t="s">
        <v>2594</v>
      </c>
      <c r="C114" s="146" t="s">
        <v>0</v>
      </c>
      <c r="D114" s="149"/>
    </row>
    <row r="115" spans="2:4" ht="80.25" hidden="1" customHeight="1">
      <c r="B115" s="146" t="s">
        <v>122</v>
      </c>
      <c r="C115" s="146" t="s">
        <v>0</v>
      </c>
      <c r="D115" s="149" t="s">
        <v>1347</v>
      </c>
    </row>
    <row r="116" spans="2:4" ht="13.5" hidden="1" customHeight="1">
      <c r="B116" s="146" t="s">
        <v>123</v>
      </c>
      <c r="C116" s="146" t="s">
        <v>0</v>
      </c>
      <c r="D116" s="149"/>
    </row>
    <row r="117" spans="2:4" ht="13.5" hidden="1" customHeight="1">
      <c r="B117" s="146" t="s">
        <v>2595</v>
      </c>
      <c r="C117" s="146" t="s">
        <v>0</v>
      </c>
      <c r="D117" s="149"/>
    </row>
    <row r="118" spans="2:4" ht="13.5" hidden="1" customHeight="1">
      <c r="B118" s="146" t="s">
        <v>556</v>
      </c>
      <c r="C118" s="146" t="s">
        <v>0</v>
      </c>
      <c r="D118" s="149"/>
    </row>
    <row r="119" spans="2:4" ht="13.5" hidden="1" customHeight="1">
      <c r="B119" s="146" t="s">
        <v>560</v>
      </c>
      <c r="C119" s="146" t="s">
        <v>0</v>
      </c>
      <c r="D119" s="149"/>
    </row>
    <row r="120" spans="2:4" ht="80.25" hidden="1" customHeight="1">
      <c r="B120" s="146" t="s">
        <v>1598</v>
      </c>
      <c r="C120" s="146" t="s">
        <v>2611</v>
      </c>
      <c r="D120" s="149" t="s">
        <v>1606</v>
      </c>
    </row>
    <row r="121" spans="2:4" ht="13.5" hidden="1" customHeight="1">
      <c r="B121" s="146" t="s">
        <v>502</v>
      </c>
      <c r="C121" s="146" t="s">
        <v>501</v>
      </c>
      <c r="D121" s="149"/>
    </row>
    <row r="122" spans="2:4" ht="13.5" hidden="1" customHeight="1">
      <c r="B122" s="146" t="s">
        <v>496</v>
      </c>
      <c r="C122" s="146" t="s">
        <v>2639</v>
      </c>
      <c r="D122" s="149"/>
    </row>
    <row r="123" spans="2:4" ht="86.25" hidden="1" customHeight="1">
      <c r="B123" s="146" t="s">
        <v>494</v>
      </c>
      <c r="C123" s="146" t="s">
        <v>524</v>
      </c>
      <c r="D123" s="149"/>
    </row>
    <row r="124" spans="2:4" ht="13.5" hidden="1" customHeight="1">
      <c r="B124" s="146" t="s">
        <v>495</v>
      </c>
      <c r="C124" s="146" t="s">
        <v>524</v>
      </c>
      <c r="D124" s="149"/>
    </row>
    <row r="125" spans="2:4" ht="13.5" hidden="1" customHeight="1">
      <c r="B125" s="146" t="s">
        <v>870</v>
      </c>
      <c r="C125" s="146" t="s">
        <v>524</v>
      </c>
      <c r="D125" s="149"/>
    </row>
    <row r="126" spans="2:4" ht="80.25" hidden="1" customHeight="1">
      <c r="B126" s="146" t="s">
        <v>864</v>
      </c>
      <c r="C126" s="146" t="s">
        <v>2640</v>
      </c>
      <c r="D126" s="149" t="s">
        <v>1349</v>
      </c>
    </row>
    <row r="127" spans="2:4" ht="13.5" hidden="1" customHeight="1">
      <c r="B127" s="146" t="s">
        <v>866</v>
      </c>
      <c r="C127" s="146" t="s">
        <v>2640</v>
      </c>
      <c r="D127" s="149"/>
    </row>
    <row r="128" spans="2:4" ht="13.5" hidden="1" customHeight="1">
      <c r="B128" s="146" t="s">
        <v>868</v>
      </c>
      <c r="C128" s="146" t="s">
        <v>2640</v>
      </c>
      <c r="D128" s="149"/>
    </row>
    <row r="129" spans="2:4" ht="13.5" hidden="1" customHeight="1">
      <c r="B129" s="146" t="s">
        <v>2571</v>
      </c>
      <c r="C129" s="146" t="s">
        <v>1973</v>
      </c>
      <c r="D129" s="149"/>
    </row>
    <row r="130" spans="2:4" ht="13.5" hidden="1" customHeight="1">
      <c r="B130" s="146" t="s">
        <v>218</v>
      </c>
      <c r="C130" s="146" t="s">
        <v>1973</v>
      </c>
      <c r="D130" s="149"/>
    </row>
    <row r="131" spans="2:4" ht="86.25" hidden="1" customHeight="1">
      <c r="B131" s="146" t="s">
        <v>38</v>
      </c>
      <c r="C131" s="146" t="s">
        <v>1973</v>
      </c>
      <c r="D131" s="149"/>
    </row>
    <row r="132" spans="2:4" ht="80.25" hidden="1" customHeight="1">
      <c r="B132" s="146" t="s">
        <v>42</v>
      </c>
      <c r="C132" s="146" t="s">
        <v>1973</v>
      </c>
      <c r="D132" s="149" t="s">
        <v>1425</v>
      </c>
    </row>
    <row r="133" spans="2:4" ht="13.5" hidden="1" customHeight="1">
      <c r="B133" s="146" t="s">
        <v>2573</v>
      </c>
      <c r="C133" s="146" t="s">
        <v>1973</v>
      </c>
      <c r="D133" s="149"/>
    </row>
    <row r="134" spans="2:4" ht="13.5" hidden="1" customHeight="1">
      <c r="B134" s="146" t="s">
        <v>409</v>
      </c>
      <c r="C134" s="146" t="s">
        <v>1973</v>
      </c>
      <c r="D134" s="149"/>
    </row>
    <row r="135" spans="2:4" ht="86.25" hidden="1" customHeight="1">
      <c r="B135" s="146" t="s">
        <v>100</v>
      </c>
      <c r="C135" s="146" t="s">
        <v>1973</v>
      </c>
      <c r="D135" s="149"/>
    </row>
    <row r="136" spans="2:4" ht="13.5" hidden="1" customHeight="1">
      <c r="B136" s="146" t="s">
        <v>851</v>
      </c>
      <c r="C136" s="146" t="s">
        <v>1973</v>
      </c>
      <c r="D136" s="149"/>
    </row>
    <row r="137" spans="2:4" ht="13.5" hidden="1" customHeight="1">
      <c r="B137" s="146" t="s">
        <v>1118</v>
      </c>
      <c r="C137" s="146" t="s">
        <v>1973</v>
      </c>
      <c r="D137" s="149"/>
    </row>
    <row r="138" spans="2:4" ht="86.25" hidden="1" customHeight="1">
      <c r="B138" s="146" t="s">
        <v>764</v>
      </c>
      <c r="C138" s="146" t="s">
        <v>1973</v>
      </c>
      <c r="D138" s="149"/>
    </row>
    <row r="139" spans="2:4" ht="13.5" hidden="1" customHeight="1">
      <c r="B139" s="146" t="s">
        <v>2572</v>
      </c>
      <c r="C139" s="146" t="s">
        <v>1973</v>
      </c>
      <c r="D139" s="149"/>
    </row>
    <row r="140" spans="2:4" ht="80.25" hidden="1" customHeight="1">
      <c r="B140" s="146" t="s">
        <v>148</v>
      </c>
      <c r="C140" s="146" t="s">
        <v>2609</v>
      </c>
      <c r="D140" s="149" t="s">
        <v>2660</v>
      </c>
    </row>
    <row r="141" spans="2:4" ht="13.5" hidden="1" customHeight="1">
      <c r="B141" s="146" t="s">
        <v>99</v>
      </c>
      <c r="C141" s="146" t="s">
        <v>2609</v>
      </c>
      <c r="D141" s="149"/>
    </row>
    <row r="142" spans="2:4" ht="13.5" hidden="1" customHeight="1">
      <c r="B142" s="146" t="s">
        <v>640</v>
      </c>
      <c r="C142" s="146" t="s">
        <v>2609</v>
      </c>
      <c r="D142" s="149"/>
    </row>
    <row r="143" spans="2:4" ht="13.5" hidden="1" customHeight="1">
      <c r="B143" s="146" t="s">
        <v>625</v>
      </c>
      <c r="C143" s="146" t="s">
        <v>2609</v>
      </c>
      <c r="D143" s="149"/>
    </row>
    <row r="144" spans="2:4" ht="13.5" hidden="1" customHeight="1">
      <c r="B144" s="146" t="s">
        <v>2574</v>
      </c>
      <c r="C144" s="146" t="s">
        <v>2609</v>
      </c>
      <c r="D144" s="149"/>
    </row>
    <row r="145" spans="2:4" ht="13.5" hidden="1" customHeight="1">
      <c r="B145" s="146" t="s">
        <v>795</v>
      </c>
      <c r="C145" s="146" t="s">
        <v>2609</v>
      </c>
      <c r="D145" s="149"/>
    </row>
    <row r="146" spans="2:4" ht="13.5" hidden="1" customHeight="1">
      <c r="B146" s="146" t="s">
        <v>2575</v>
      </c>
      <c r="C146" s="146" t="s">
        <v>174</v>
      </c>
      <c r="D146" s="149"/>
    </row>
    <row r="147" spans="2:4" ht="13.5" hidden="1" customHeight="1">
      <c r="B147" s="146" t="s">
        <v>73</v>
      </c>
      <c r="C147" s="146" t="s">
        <v>174</v>
      </c>
      <c r="D147" s="149"/>
    </row>
    <row r="148" spans="2:4" ht="80.25" hidden="1" customHeight="1">
      <c r="B148" s="146" t="s">
        <v>74</v>
      </c>
      <c r="C148" s="146" t="s">
        <v>174</v>
      </c>
      <c r="D148" s="149" t="s">
        <v>1789</v>
      </c>
    </row>
    <row r="149" spans="2:4" ht="13.5" hidden="1" customHeight="1">
      <c r="B149" s="146" t="s">
        <v>910</v>
      </c>
      <c r="C149" s="146" t="s">
        <v>174</v>
      </c>
      <c r="D149" s="149"/>
    </row>
    <row r="150" spans="2:4" ht="86.25" hidden="1" customHeight="1">
      <c r="B150" s="146" t="s">
        <v>909</v>
      </c>
      <c r="C150" s="146" t="s">
        <v>174</v>
      </c>
      <c r="D150" s="149"/>
    </row>
    <row r="151" spans="2:4" ht="13.5" hidden="1" customHeight="1">
      <c r="B151" s="146" t="s">
        <v>124</v>
      </c>
      <c r="C151" s="146" t="s">
        <v>2610</v>
      </c>
      <c r="D151" s="149"/>
    </row>
    <row r="152" spans="2:4" ht="80.25" hidden="1" customHeight="1">
      <c r="B152" s="146" t="s">
        <v>735</v>
      </c>
      <c r="C152" s="146" t="s">
        <v>736</v>
      </c>
      <c r="D152" s="149" t="s">
        <v>1441</v>
      </c>
    </row>
    <row r="153" spans="2:4" ht="13.5" hidden="1" customHeight="1">
      <c r="B153" s="146" t="s">
        <v>783</v>
      </c>
      <c r="C153" s="146" t="s">
        <v>736</v>
      </c>
      <c r="D153" s="149"/>
    </row>
    <row r="154" spans="2:4" ht="86.25" hidden="1" customHeight="1">
      <c r="B154" s="146" t="s">
        <v>1058</v>
      </c>
      <c r="C154" s="146" t="s">
        <v>736</v>
      </c>
      <c r="D154" s="149"/>
    </row>
    <row r="155" spans="2:4" ht="80.25" hidden="1" customHeight="1">
      <c r="B155" s="146" t="s">
        <v>168</v>
      </c>
      <c r="C155" s="146" t="s">
        <v>2638</v>
      </c>
      <c r="D155" s="149" t="s">
        <v>1350</v>
      </c>
    </row>
    <row r="156" spans="2:4" ht="13.5" hidden="1" customHeight="1">
      <c r="B156" s="146" t="s">
        <v>169</v>
      </c>
      <c r="C156" s="146" t="s">
        <v>2638</v>
      </c>
      <c r="D156" s="149"/>
    </row>
    <row r="157" spans="2:4" ht="13.5" hidden="1" customHeight="1">
      <c r="B157" s="146" t="s">
        <v>204</v>
      </c>
      <c r="C157" s="146" t="s">
        <v>2638</v>
      </c>
      <c r="D157" s="149"/>
    </row>
    <row r="158" spans="2:4" ht="13.5" hidden="1" customHeight="1">
      <c r="B158" s="146" t="s">
        <v>521</v>
      </c>
      <c r="C158" s="146" t="s">
        <v>2638</v>
      </c>
      <c r="D158" s="149"/>
    </row>
    <row r="159" spans="2:4" ht="86.25" hidden="1" customHeight="1">
      <c r="B159" s="146" t="s">
        <v>522</v>
      </c>
      <c r="C159" s="146" t="s">
        <v>2638</v>
      </c>
      <c r="D159" s="149"/>
    </row>
    <row r="160" spans="2:4" ht="13.5" hidden="1" customHeight="1">
      <c r="B160" s="146" t="s">
        <v>493</v>
      </c>
      <c r="C160" s="146" t="s">
        <v>2638</v>
      </c>
      <c r="D160" s="149"/>
    </row>
    <row r="161" spans="2:4" ht="13.5" hidden="1" customHeight="1">
      <c r="B161" s="146" t="s">
        <v>513</v>
      </c>
      <c r="C161" s="146" t="s">
        <v>2638</v>
      </c>
      <c r="D161" s="149"/>
    </row>
    <row r="162" spans="2:4" ht="13.5" hidden="1" customHeight="1">
      <c r="B162" s="146" t="s">
        <v>516</v>
      </c>
      <c r="C162" s="146" t="s">
        <v>2638</v>
      </c>
      <c r="D162" s="149"/>
    </row>
    <row r="163" spans="2:4" ht="13.5" hidden="1" customHeight="1">
      <c r="B163" s="146" t="s">
        <v>519</v>
      </c>
      <c r="C163" s="146" t="s">
        <v>2638</v>
      </c>
      <c r="D163" s="149"/>
    </row>
    <row r="164" spans="2:4" ht="13.5" hidden="1" customHeight="1">
      <c r="B164" s="146" t="s">
        <v>916</v>
      </c>
      <c r="C164" s="146" t="s">
        <v>2638</v>
      </c>
      <c r="D164" s="149"/>
    </row>
    <row r="165" spans="2:4" ht="13.5" hidden="1" customHeight="1">
      <c r="B165" s="146" t="s">
        <v>523</v>
      </c>
      <c r="C165" s="146" t="s">
        <v>2638</v>
      </c>
      <c r="D165" s="149"/>
    </row>
    <row r="166" spans="2:4" ht="13.5" hidden="1" customHeight="1">
      <c r="B166" s="146" t="s">
        <v>2464</v>
      </c>
      <c r="C166" s="146" t="s">
        <v>2638</v>
      </c>
      <c r="D166" s="149"/>
    </row>
    <row r="167" spans="2:4" ht="80.25" hidden="1" customHeight="1">
      <c r="B167" s="146" t="s">
        <v>813</v>
      </c>
      <c r="C167" s="146" t="s">
        <v>2642</v>
      </c>
      <c r="D167" s="149" t="s">
        <v>815</v>
      </c>
    </row>
    <row r="168" spans="2:4" ht="13.5" hidden="1" customHeight="1">
      <c r="B168" s="146" t="s">
        <v>784</v>
      </c>
      <c r="C168" s="146" t="s">
        <v>2642</v>
      </c>
      <c r="D168" s="149"/>
    </row>
    <row r="169" spans="2:4" ht="13.5" hidden="1" customHeight="1">
      <c r="B169" s="146" t="s">
        <v>685</v>
      </c>
      <c r="C169" s="146" t="s">
        <v>2642</v>
      </c>
      <c r="D169" s="149"/>
    </row>
    <row r="170" spans="2:4" ht="13.5" hidden="1" customHeight="1">
      <c r="B170" s="146" t="s">
        <v>2578</v>
      </c>
      <c r="C170" s="146" t="s">
        <v>2616</v>
      </c>
      <c r="D170" s="149"/>
    </row>
    <row r="171" spans="2:4" ht="80.25" hidden="1" customHeight="1">
      <c r="B171" s="146" t="s">
        <v>621</v>
      </c>
      <c r="C171" s="146" t="s">
        <v>441</v>
      </c>
      <c r="D171" s="149" t="s">
        <v>1055</v>
      </c>
    </row>
    <row r="172" spans="2:4" ht="13.5" hidden="1" customHeight="1">
      <c r="B172" s="146" t="s">
        <v>430</v>
      </c>
      <c r="C172" s="146" t="s">
        <v>441</v>
      </c>
      <c r="D172" s="149"/>
    </row>
    <row r="173" spans="2:4" ht="13.5" hidden="1" customHeight="1">
      <c r="B173" s="146" t="s">
        <v>726</v>
      </c>
      <c r="C173" s="146" t="s">
        <v>441</v>
      </c>
      <c r="D173" s="149"/>
    </row>
    <row r="174" spans="2:4" ht="13.5" hidden="1" customHeight="1">
      <c r="B174" s="146" t="s">
        <v>1053</v>
      </c>
      <c r="C174" s="146" t="s">
        <v>441</v>
      </c>
      <c r="D174" s="149"/>
    </row>
    <row r="175" spans="2:4" ht="13.5" hidden="1" customHeight="1">
      <c r="B175" s="146" t="s">
        <v>1120</v>
      </c>
      <c r="C175" s="146" t="s">
        <v>441</v>
      </c>
      <c r="D175" s="149"/>
    </row>
    <row r="176" spans="2:4" ht="80.25" hidden="1" customHeight="1">
      <c r="B176" s="146" t="s">
        <v>105</v>
      </c>
      <c r="C176" s="146" t="s">
        <v>479</v>
      </c>
      <c r="D176" s="149" t="s">
        <v>1284</v>
      </c>
    </row>
    <row r="177" spans="2:4" ht="13.5" hidden="1" customHeight="1">
      <c r="B177" s="146" t="s">
        <v>106</v>
      </c>
      <c r="C177" s="146" t="s">
        <v>479</v>
      </c>
      <c r="D177" s="149"/>
    </row>
    <row r="178" spans="2:4" ht="86.25" hidden="1" customHeight="1">
      <c r="B178" s="146" t="s">
        <v>26</v>
      </c>
      <c r="C178" s="146" t="s">
        <v>479</v>
      </c>
      <c r="D178" s="149"/>
    </row>
    <row r="179" spans="2:4" ht="13.5" hidden="1" customHeight="1">
      <c r="B179" s="146" t="s">
        <v>25</v>
      </c>
      <c r="C179" s="146" t="s">
        <v>479</v>
      </c>
      <c r="D179" s="149"/>
    </row>
    <row r="180" spans="2:4" ht="13.5" hidden="1" customHeight="1">
      <c r="B180" s="146" t="s">
        <v>656</v>
      </c>
      <c r="C180" s="146" t="s">
        <v>479</v>
      </c>
      <c r="D180" s="149"/>
    </row>
    <row r="181" spans="2:4" ht="13.5" hidden="1" customHeight="1">
      <c r="B181" s="146" t="s">
        <v>657</v>
      </c>
      <c r="C181" s="146" t="s">
        <v>479</v>
      </c>
      <c r="D181" s="149"/>
    </row>
    <row r="182" spans="2:4" ht="13.5" hidden="1" customHeight="1">
      <c r="B182" s="146" t="s">
        <v>1635</v>
      </c>
      <c r="C182" s="146" t="s">
        <v>479</v>
      </c>
      <c r="D182" s="149"/>
    </row>
    <row r="183" spans="2:4" ht="13.5" hidden="1" customHeight="1">
      <c r="B183" s="146" t="s">
        <v>1637</v>
      </c>
      <c r="C183" s="146" t="s">
        <v>479</v>
      </c>
      <c r="D183" s="149"/>
    </row>
    <row r="184" spans="2:4" ht="86.25" hidden="1" customHeight="1">
      <c r="B184" s="146" t="s">
        <v>1072</v>
      </c>
      <c r="C184" s="146" t="s">
        <v>479</v>
      </c>
      <c r="D184" s="149"/>
    </row>
    <row r="185" spans="2:4" ht="86.25" hidden="1" customHeight="1">
      <c r="B185" s="146" t="s">
        <v>1629</v>
      </c>
      <c r="C185" s="146" t="s">
        <v>479</v>
      </c>
      <c r="D185" s="149"/>
    </row>
    <row r="186" spans="2:4" ht="13.5" hidden="1" customHeight="1">
      <c r="B186" s="146" t="s">
        <v>1553</v>
      </c>
      <c r="C186" s="146" t="s">
        <v>479</v>
      </c>
      <c r="D186" s="149"/>
    </row>
    <row r="187" spans="2:4" ht="86.25" hidden="1" customHeight="1">
      <c r="B187" s="146" t="s">
        <v>1646</v>
      </c>
      <c r="C187" s="146" t="s">
        <v>479</v>
      </c>
      <c r="D187" s="149"/>
    </row>
    <row r="188" spans="2:4" ht="13.5" hidden="1" customHeight="1">
      <c r="B188" s="146" t="s">
        <v>2590</v>
      </c>
      <c r="C188" s="146" t="s">
        <v>2632</v>
      </c>
      <c r="D188" s="149"/>
    </row>
    <row r="189" spans="2:4" ht="13.5" hidden="1" customHeight="1">
      <c r="B189" s="146" t="s">
        <v>567</v>
      </c>
      <c r="C189" s="146" t="s">
        <v>2604</v>
      </c>
      <c r="D189" s="149"/>
    </row>
    <row r="190" spans="2:4" ht="13.5" hidden="1" customHeight="1">
      <c r="B190" s="146" t="s">
        <v>570</v>
      </c>
      <c r="C190" s="146" t="s">
        <v>2604</v>
      </c>
      <c r="D190" s="149"/>
    </row>
    <row r="191" spans="2:4" ht="13.5" hidden="1" customHeight="1">
      <c r="B191" s="146" t="s">
        <v>564</v>
      </c>
      <c r="C191" s="146" t="s">
        <v>2604</v>
      </c>
      <c r="D191" s="149"/>
    </row>
    <row r="192" spans="2:4" ht="13.5" hidden="1" customHeight="1">
      <c r="B192" s="146" t="s">
        <v>571</v>
      </c>
      <c r="C192" s="146" t="s">
        <v>2604</v>
      </c>
      <c r="D192" s="149"/>
    </row>
    <row r="193" spans="2:4" ht="13.5" hidden="1" customHeight="1">
      <c r="B193" s="146" t="s">
        <v>568</v>
      </c>
      <c r="C193" s="146" t="s">
        <v>2604</v>
      </c>
      <c r="D193" s="149"/>
    </row>
    <row r="194" spans="2:4" ht="13.5" hidden="1" customHeight="1">
      <c r="B194" s="146" t="s">
        <v>569</v>
      </c>
      <c r="C194" s="146" t="s">
        <v>2604</v>
      </c>
      <c r="D194" s="149"/>
    </row>
    <row r="195" spans="2:4" ht="80.25" hidden="1" customHeight="1">
      <c r="B195" s="146" t="s">
        <v>566</v>
      </c>
      <c r="C195" s="146" t="s">
        <v>2604</v>
      </c>
      <c r="D195" s="149" t="s">
        <v>1278</v>
      </c>
    </row>
    <row r="196" spans="2:4" ht="13.5" hidden="1" customHeight="1">
      <c r="B196" s="146" t="s">
        <v>565</v>
      </c>
      <c r="C196" s="146" t="s">
        <v>2604</v>
      </c>
      <c r="D196" s="149"/>
    </row>
    <row r="197" spans="2:4" ht="13.5" hidden="1" customHeight="1">
      <c r="B197" s="146" t="s">
        <v>1140</v>
      </c>
      <c r="C197" s="146" t="s">
        <v>2604</v>
      </c>
      <c r="D197" s="149"/>
    </row>
    <row r="198" spans="2:4" ht="13.5" hidden="1" customHeight="1">
      <c r="B198" s="146" t="s">
        <v>772</v>
      </c>
      <c r="C198" s="146" t="s">
        <v>2604</v>
      </c>
      <c r="D198" s="149"/>
    </row>
    <row r="199" spans="2:4" ht="13.5" hidden="1" customHeight="1">
      <c r="B199" s="146" t="s">
        <v>773</v>
      </c>
      <c r="C199" s="146" t="s">
        <v>2604</v>
      </c>
      <c r="D199" s="149"/>
    </row>
    <row r="200" spans="2:4" ht="86.25" hidden="1" customHeight="1">
      <c r="B200" s="146" t="s">
        <v>1675</v>
      </c>
      <c r="C200" s="146" t="s">
        <v>2604</v>
      </c>
      <c r="D200" s="149"/>
    </row>
    <row r="201" spans="2:4" ht="80.25" hidden="1" customHeight="1">
      <c r="B201" s="146" t="s">
        <v>382</v>
      </c>
      <c r="C201" s="146" t="s">
        <v>2627</v>
      </c>
      <c r="D201" s="149" t="s">
        <v>2661</v>
      </c>
    </row>
    <row r="202" spans="2:4" ht="80.25" hidden="1" customHeight="1">
      <c r="B202" s="146" t="s">
        <v>1779</v>
      </c>
      <c r="C202" s="146" t="s">
        <v>2624</v>
      </c>
      <c r="D202" s="149" t="s">
        <v>1786</v>
      </c>
    </row>
    <row r="203" spans="2:4" ht="13.5" hidden="1" customHeight="1">
      <c r="B203" s="146" t="s">
        <v>1780</v>
      </c>
      <c r="C203" s="146" t="s">
        <v>2624</v>
      </c>
      <c r="D203" s="149"/>
    </row>
    <row r="204" spans="2:4" ht="80.25" hidden="1" customHeight="1">
      <c r="B204" s="146" t="s">
        <v>1301</v>
      </c>
      <c r="C204" s="146" t="s">
        <v>1847</v>
      </c>
      <c r="D204" s="149" t="s">
        <v>1604</v>
      </c>
    </row>
    <row r="205" spans="2:4" ht="13.5" hidden="1" customHeight="1">
      <c r="B205" s="146" t="s">
        <v>128</v>
      </c>
      <c r="C205" s="146" t="s">
        <v>1847</v>
      </c>
      <c r="D205" s="149"/>
    </row>
    <row r="206" spans="2:4" ht="13.5" hidden="1" customHeight="1">
      <c r="B206" s="146" t="s">
        <v>139</v>
      </c>
      <c r="C206" s="146" t="s">
        <v>1847</v>
      </c>
      <c r="D206" s="149"/>
    </row>
    <row r="207" spans="2:4" ht="13.5" hidden="1" customHeight="1">
      <c r="B207" s="146" t="s">
        <v>76</v>
      </c>
      <c r="C207" s="146" t="s">
        <v>1847</v>
      </c>
      <c r="D207" s="149"/>
    </row>
    <row r="208" spans="2:4" ht="13.5" hidden="1" customHeight="1">
      <c r="B208" s="146" t="s">
        <v>597</v>
      </c>
      <c r="C208" s="146" t="s">
        <v>1847</v>
      </c>
      <c r="D208" s="149"/>
    </row>
    <row r="209" spans="2:4" ht="13.5" hidden="1" customHeight="1">
      <c r="B209" s="146" t="s">
        <v>140</v>
      </c>
      <c r="C209" s="146" t="s">
        <v>1847</v>
      </c>
      <c r="D209" s="149"/>
    </row>
    <row r="210" spans="2:4" ht="13.5" hidden="1" customHeight="1">
      <c r="B210" s="146" t="s">
        <v>554</v>
      </c>
      <c r="C210" s="146" t="s">
        <v>1847</v>
      </c>
      <c r="D210" s="149"/>
    </row>
    <row r="211" spans="2:4" ht="13.5" hidden="1" customHeight="1">
      <c r="B211" s="146" t="s">
        <v>1631</v>
      </c>
      <c r="C211" s="146" t="s">
        <v>1847</v>
      </c>
      <c r="D211" s="149"/>
    </row>
    <row r="212" spans="2:4" ht="13.5" hidden="1" customHeight="1">
      <c r="B212" s="146" t="s">
        <v>2492</v>
      </c>
      <c r="C212" s="146" t="s">
        <v>1847</v>
      </c>
      <c r="D212" s="149"/>
    </row>
    <row r="213" spans="2:4" ht="86.25" hidden="1" customHeight="1">
      <c r="B213" s="146" t="s">
        <v>733</v>
      </c>
      <c r="C213" s="146" t="s">
        <v>1847</v>
      </c>
      <c r="D213" s="149"/>
    </row>
    <row r="214" spans="2:4" ht="13.5" hidden="1" customHeight="1">
      <c r="B214" s="146" t="s">
        <v>2576</v>
      </c>
      <c r="C214" s="146" t="s">
        <v>1847</v>
      </c>
      <c r="D214" s="149"/>
    </row>
    <row r="215" spans="2:4" ht="13.5" hidden="1" customHeight="1">
      <c r="B215" s="146" t="s">
        <v>1144</v>
      </c>
      <c r="C215" s="146" t="s">
        <v>1847</v>
      </c>
      <c r="D215" s="149"/>
    </row>
    <row r="216" spans="2:4" ht="13.5" hidden="1" customHeight="1">
      <c r="B216" s="146" t="s">
        <v>914</v>
      </c>
      <c r="C216" s="146" t="s">
        <v>1847</v>
      </c>
      <c r="D216" s="149"/>
    </row>
    <row r="217" spans="2:4" ht="80.25" hidden="1" customHeight="1">
      <c r="B217" s="146" t="s">
        <v>1129</v>
      </c>
      <c r="C217" s="146" t="s">
        <v>2621</v>
      </c>
      <c r="D217" s="149" t="s">
        <v>1211</v>
      </c>
    </row>
    <row r="218" spans="2:4" ht="13.5" hidden="1" customHeight="1">
      <c r="B218" s="146" t="s">
        <v>1130</v>
      </c>
      <c r="C218" s="146" t="s">
        <v>2621</v>
      </c>
      <c r="D218" s="149"/>
    </row>
    <row r="219" spans="2:4" ht="13.5" hidden="1" customHeight="1">
      <c r="B219" s="146" t="s">
        <v>81</v>
      </c>
      <c r="C219" s="146" t="s">
        <v>2621</v>
      </c>
      <c r="D219" s="149"/>
    </row>
    <row r="220" spans="2:4" ht="13.5" hidden="1" customHeight="1">
      <c r="B220" s="146" t="s">
        <v>377</v>
      </c>
      <c r="C220" s="146" t="s">
        <v>2621</v>
      </c>
      <c r="D220" s="149"/>
    </row>
    <row r="221" spans="2:4" ht="86.25" hidden="1" customHeight="1">
      <c r="B221" s="146" t="s">
        <v>682</v>
      </c>
      <c r="C221" s="146" t="s">
        <v>2621</v>
      </c>
      <c r="D221" s="149"/>
    </row>
    <row r="222" spans="2:4" ht="13.5" hidden="1" customHeight="1">
      <c r="B222" s="146" t="s">
        <v>2587</v>
      </c>
      <c r="C222" s="146" t="s">
        <v>171</v>
      </c>
      <c r="D222" s="149"/>
    </row>
    <row r="223" spans="2:4" ht="13.5" hidden="1" customHeight="1">
      <c r="B223" s="146" t="s">
        <v>2586</v>
      </c>
      <c r="C223" s="146" t="s">
        <v>171</v>
      </c>
      <c r="D223" s="149"/>
    </row>
    <row r="224" spans="2:4" ht="13.5" hidden="1" customHeight="1">
      <c r="B224" s="146" t="s">
        <v>160</v>
      </c>
      <c r="C224" s="146" t="s">
        <v>2626</v>
      </c>
      <c r="D224" s="149"/>
    </row>
    <row r="225" spans="2:4" ht="86.25" hidden="1" customHeight="1">
      <c r="B225" s="146" t="s">
        <v>1106</v>
      </c>
      <c r="C225" s="146" t="s">
        <v>2626</v>
      </c>
      <c r="D225" s="149"/>
    </row>
    <row r="226" spans="2:4" ht="13.5" hidden="1" customHeight="1">
      <c r="B226" s="146" t="s">
        <v>91</v>
      </c>
      <c r="C226" s="146" t="s">
        <v>2626</v>
      </c>
      <c r="D226" s="149"/>
    </row>
    <row r="227" spans="2:4" ht="13.5" hidden="1" customHeight="1">
      <c r="B227" s="146" t="s">
        <v>92</v>
      </c>
      <c r="C227" s="146" t="s">
        <v>2626</v>
      </c>
      <c r="D227" s="149"/>
    </row>
    <row r="228" spans="2:4" ht="13.5" hidden="1" customHeight="1">
      <c r="B228" s="146" t="s">
        <v>627</v>
      </c>
      <c r="C228" s="146" t="s">
        <v>2626</v>
      </c>
      <c r="D228" s="149"/>
    </row>
    <row r="229" spans="2:4" ht="13.5" hidden="1" customHeight="1">
      <c r="B229" s="146" t="s">
        <v>1154</v>
      </c>
      <c r="C229" s="146" t="s">
        <v>2626</v>
      </c>
      <c r="D229" s="149"/>
    </row>
    <row r="230" spans="2:4" ht="80.25" hidden="1" customHeight="1">
      <c r="B230" s="146" t="s">
        <v>1138</v>
      </c>
      <c r="C230" s="146" t="s">
        <v>2626</v>
      </c>
      <c r="D230" s="149" t="s">
        <v>1396</v>
      </c>
    </row>
    <row r="231" spans="2:4" ht="13.5" hidden="1" customHeight="1">
      <c r="B231" s="146" t="s">
        <v>1139</v>
      </c>
      <c r="C231" s="146" t="s">
        <v>2626</v>
      </c>
      <c r="D231" s="149"/>
    </row>
    <row r="232" spans="2:4" ht="13.5" hidden="1" customHeight="1">
      <c r="B232" s="146" t="s">
        <v>1357</v>
      </c>
      <c r="C232" s="146" t="s">
        <v>2626</v>
      </c>
      <c r="D232" s="149"/>
    </row>
    <row r="233" spans="2:4" ht="86.25" hidden="1" customHeight="1">
      <c r="B233" s="146" t="s">
        <v>2656</v>
      </c>
      <c r="C233" s="146" t="s">
        <v>460</v>
      </c>
      <c r="D233" s="149"/>
    </row>
    <row r="234" spans="2:4" ht="13.5" hidden="1" customHeight="1">
      <c r="B234" s="146" t="s">
        <v>141</v>
      </c>
      <c r="C234" s="146" t="s">
        <v>2130</v>
      </c>
      <c r="D234" s="149"/>
    </row>
    <row r="235" spans="2:4" ht="13.5" hidden="1" customHeight="1">
      <c r="B235" s="146" t="s">
        <v>532</v>
      </c>
      <c r="C235" s="146" t="s">
        <v>2130</v>
      </c>
      <c r="D235" s="149"/>
    </row>
    <row r="236" spans="2:4" ht="13.5" hidden="1" customHeight="1">
      <c r="B236" s="146" t="s">
        <v>533</v>
      </c>
      <c r="C236" s="146" t="s">
        <v>2130</v>
      </c>
      <c r="D236" s="149"/>
    </row>
    <row r="237" spans="2:4" ht="13.5" hidden="1" customHeight="1">
      <c r="B237" s="146" t="s">
        <v>2446</v>
      </c>
      <c r="C237" s="146" t="s">
        <v>2130</v>
      </c>
      <c r="D237" s="149"/>
    </row>
    <row r="238" spans="2:4" ht="80.25" hidden="1" customHeight="1">
      <c r="B238" s="146" t="s">
        <v>1353</v>
      </c>
      <c r="C238" s="146" t="s">
        <v>2130</v>
      </c>
      <c r="D238" s="149" t="s">
        <v>1440</v>
      </c>
    </row>
    <row r="239" spans="2:4" ht="86.25" hidden="1" customHeight="1">
      <c r="B239" s="146" t="s">
        <v>878</v>
      </c>
      <c r="C239" s="146" t="s">
        <v>2130</v>
      </c>
      <c r="D239" s="149"/>
    </row>
    <row r="240" spans="2:4" ht="13.5" hidden="1" customHeight="1">
      <c r="B240" s="146" t="s">
        <v>2389</v>
      </c>
      <c r="C240" s="146" t="s">
        <v>2130</v>
      </c>
      <c r="D240" s="149"/>
    </row>
    <row r="241" spans="2:4" ht="86.25" hidden="1" customHeight="1">
      <c r="B241" s="146" t="s">
        <v>2569</v>
      </c>
      <c r="C241" s="146" t="s">
        <v>2606</v>
      </c>
      <c r="D241" s="149"/>
    </row>
    <row r="242" spans="2:4" ht="80.25" hidden="1" customHeight="1">
      <c r="B242" s="146" t="s">
        <v>43</v>
      </c>
      <c r="C242" s="146" t="s">
        <v>2615</v>
      </c>
      <c r="D242" s="149" t="s">
        <v>1221</v>
      </c>
    </row>
    <row r="243" spans="2:4" ht="86.25" hidden="1" customHeight="1">
      <c r="B243" s="146" t="s">
        <v>44</v>
      </c>
      <c r="C243" s="146" t="s">
        <v>2615</v>
      </c>
      <c r="D243" s="149"/>
    </row>
    <row r="244" spans="2:4" ht="13.5" hidden="1" customHeight="1">
      <c r="B244" s="146" t="s">
        <v>45</v>
      </c>
      <c r="C244" s="146" t="s">
        <v>2615</v>
      </c>
      <c r="D244" s="149"/>
    </row>
    <row r="245" spans="2:4" ht="13.5" hidden="1" customHeight="1">
      <c r="B245" s="146" t="s">
        <v>46</v>
      </c>
      <c r="C245" s="146" t="s">
        <v>2615</v>
      </c>
      <c r="D245" s="149"/>
    </row>
    <row r="246" spans="2:4" ht="13.5" hidden="1" customHeight="1">
      <c r="B246" s="146" t="s">
        <v>2577</v>
      </c>
      <c r="C246" s="146" t="s">
        <v>2615</v>
      </c>
      <c r="D246" s="149"/>
    </row>
    <row r="247" spans="2:4" ht="86.25" hidden="1" customHeight="1">
      <c r="B247" s="146" t="s">
        <v>47</v>
      </c>
      <c r="C247" s="146" t="s">
        <v>2615</v>
      </c>
      <c r="D247" s="149"/>
    </row>
    <row r="248" spans="2:4" ht="80.25" hidden="1" customHeight="1">
      <c r="B248" s="146" t="s">
        <v>1612</v>
      </c>
      <c r="C248" s="146" t="s">
        <v>1611</v>
      </c>
      <c r="D248" s="149" t="s">
        <v>1613</v>
      </c>
    </row>
    <row r="249" spans="2:4" ht="13.5" hidden="1" customHeight="1">
      <c r="B249" s="146" t="s">
        <v>443</v>
      </c>
      <c r="C249" s="146" t="s">
        <v>442</v>
      </c>
      <c r="D249" s="149"/>
    </row>
    <row r="250" spans="2:4" ht="80.25" hidden="1" customHeight="1">
      <c r="B250" s="146" t="s">
        <v>1318</v>
      </c>
      <c r="C250" s="146" t="s">
        <v>442</v>
      </c>
      <c r="D250" s="149" t="s">
        <v>1327</v>
      </c>
    </row>
    <row r="251" spans="2:4" ht="86.25" hidden="1" customHeight="1">
      <c r="B251" s="146" t="s">
        <v>1141</v>
      </c>
      <c r="C251" s="146" t="s">
        <v>442</v>
      </c>
      <c r="D251" s="149"/>
    </row>
    <row r="252" spans="2:4" ht="80.25" hidden="1" customHeight="1">
      <c r="B252" s="146" t="s">
        <v>1420</v>
      </c>
      <c r="C252" s="146" t="s">
        <v>1421</v>
      </c>
      <c r="D252" s="149" t="s">
        <v>1422</v>
      </c>
    </row>
    <row r="253" spans="2:4" ht="13.5" hidden="1" customHeight="1">
      <c r="B253" s="146" t="s">
        <v>584</v>
      </c>
      <c r="C253" s="146" t="s">
        <v>582</v>
      </c>
      <c r="D253" s="149"/>
    </row>
    <row r="254" spans="2:4" ht="13.5" hidden="1" customHeight="1">
      <c r="B254" s="146" t="s">
        <v>2564</v>
      </c>
      <c r="C254" s="146" t="s">
        <v>582</v>
      </c>
      <c r="D254" s="149"/>
    </row>
    <row r="255" spans="2:4" ht="13.5" hidden="1" customHeight="1">
      <c r="B255" s="146" t="s">
        <v>585</v>
      </c>
      <c r="C255" s="146" t="s">
        <v>2603</v>
      </c>
      <c r="D255" s="149"/>
    </row>
    <row r="256" spans="2:4" ht="80.25" hidden="1" customHeight="1">
      <c r="B256" s="146" t="s">
        <v>586</v>
      </c>
      <c r="C256" s="146" t="s">
        <v>2603</v>
      </c>
      <c r="D256" s="149" t="s">
        <v>1199</v>
      </c>
    </row>
    <row r="257" spans="2:4" ht="13.5" hidden="1" customHeight="1">
      <c r="B257" s="146" t="s">
        <v>778</v>
      </c>
      <c r="C257" s="146" t="s">
        <v>2603</v>
      </c>
      <c r="D257" s="149"/>
    </row>
    <row r="258" spans="2:4" ht="13.5" hidden="1" customHeight="1">
      <c r="B258" s="146" t="s">
        <v>779</v>
      </c>
      <c r="C258" s="146" t="s">
        <v>2603</v>
      </c>
      <c r="D258" s="149"/>
    </row>
    <row r="259" spans="2:4" ht="13.5" hidden="1" customHeight="1">
      <c r="B259" s="146" t="s">
        <v>1056</v>
      </c>
      <c r="C259" s="146" t="s">
        <v>2603</v>
      </c>
      <c r="D259" s="149"/>
    </row>
    <row r="260" spans="2:4" ht="80.25" hidden="1" customHeight="1">
      <c r="B260" s="146" t="s">
        <v>771</v>
      </c>
      <c r="C260" s="146" t="s">
        <v>774</v>
      </c>
      <c r="D260" s="149" t="s">
        <v>1276</v>
      </c>
    </row>
    <row r="261" spans="2:4" ht="13.5" hidden="1" customHeight="1">
      <c r="B261" s="146" t="s">
        <v>2565</v>
      </c>
      <c r="C261" s="146" t="s">
        <v>774</v>
      </c>
      <c r="D261" s="149"/>
    </row>
    <row r="262" spans="2:4" ht="13.5" hidden="1" customHeight="1">
      <c r="B262" s="146" t="s">
        <v>924</v>
      </c>
      <c r="C262" s="146" t="s">
        <v>894</v>
      </c>
      <c r="D262" s="149"/>
    </row>
    <row r="263" spans="2:4" ht="13.5" hidden="1" customHeight="1">
      <c r="B263" s="146" t="s">
        <v>923</v>
      </c>
      <c r="C263" s="146" t="s">
        <v>894</v>
      </c>
      <c r="D263" s="149"/>
    </row>
    <row r="264" spans="2:4" ht="86.25" hidden="1" customHeight="1">
      <c r="B264" s="146" t="s">
        <v>53</v>
      </c>
      <c r="C264" s="146" t="s">
        <v>1390</v>
      </c>
      <c r="D264" s="149"/>
    </row>
    <row r="265" spans="2:4" ht="13.5" hidden="1" customHeight="1">
      <c r="B265" s="146" t="s">
        <v>21</v>
      </c>
      <c r="C265" s="146" t="s">
        <v>1390</v>
      </c>
      <c r="D265" s="149"/>
    </row>
    <row r="266" spans="2:4" ht="13.5" hidden="1" customHeight="1">
      <c r="B266" s="146" t="s">
        <v>17</v>
      </c>
      <c r="C266" s="146" t="s">
        <v>1390</v>
      </c>
      <c r="D266" s="149"/>
    </row>
    <row r="267" spans="2:4" ht="13.5" hidden="1" customHeight="1">
      <c r="B267" s="146" t="s">
        <v>161</v>
      </c>
      <c r="C267" s="146" t="s">
        <v>1390</v>
      </c>
      <c r="D267" s="149"/>
    </row>
    <row r="268" spans="2:4" ht="13.5" hidden="1" customHeight="1">
      <c r="B268" s="146" t="s">
        <v>60</v>
      </c>
      <c r="C268" s="146" t="s">
        <v>1390</v>
      </c>
      <c r="D268" s="149"/>
    </row>
    <row r="269" spans="2:4" ht="13.5" hidden="1" customHeight="1">
      <c r="B269" s="146" t="s">
        <v>669</v>
      </c>
      <c r="C269" s="146" t="s">
        <v>1390</v>
      </c>
      <c r="D269" s="149"/>
    </row>
    <row r="270" spans="2:4" ht="13.5" hidden="1" customHeight="1">
      <c r="B270" s="146" t="s">
        <v>2654</v>
      </c>
      <c r="C270" s="146" t="s">
        <v>1390</v>
      </c>
      <c r="D270" s="149"/>
    </row>
    <row r="271" spans="2:4" ht="13.5" hidden="1" customHeight="1">
      <c r="B271" s="146" t="s">
        <v>1157</v>
      </c>
      <c r="C271" s="146" t="s">
        <v>1390</v>
      </c>
      <c r="D271" s="149"/>
    </row>
    <row r="272" spans="2:4" ht="13.5" hidden="1" customHeight="1">
      <c r="B272" s="146" t="s">
        <v>219</v>
      </c>
      <c r="C272" s="146" t="s">
        <v>1390</v>
      </c>
      <c r="D272" s="149"/>
    </row>
    <row r="273" spans="2:4" ht="80.25" hidden="1" customHeight="1">
      <c r="B273" s="146" t="s">
        <v>110</v>
      </c>
      <c r="C273" s="146" t="s">
        <v>1390</v>
      </c>
      <c r="D273" s="149" t="s">
        <v>2662</v>
      </c>
    </row>
    <row r="274" spans="2:4" ht="13.5" hidden="1" customHeight="1">
      <c r="B274" s="146" t="s">
        <v>549</v>
      </c>
      <c r="C274" s="146" t="s">
        <v>1390</v>
      </c>
      <c r="D274" s="149"/>
    </row>
    <row r="275" spans="2:4" ht="13.5" hidden="1" customHeight="1">
      <c r="B275" s="146" t="s">
        <v>809</v>
      </c>
      <c r="C275" s="146" t="s">
        <v>1390</v>
      </c>
      <c r="D275" s="149"/>
    </row>
    <row r="276" spans="2:4" ht="13.5" hidden="1" customHeight="1">
      <c r="B276" s="146" t="s">
        <v>745</v>
      </c>
      <c r="C276" s="146" t="s">
        <v>1390</v>
      </c>
      <c r="D276" s="149"/>
    </row>
    <row r="277" spans="2:4" ht="86.25" hidden="1" customHeight="1">
      <c r="B277" s="146" t="s">
        <v>2302</v>
      </c>
      <c r="C277" s="146" t="s">
        <v>1390</v>
      </c>
      <c r="D277" s="149"/>
    </row>
    <row r="278" spans="2:4" ht="13.5" hidden="1" customHeight="1">
      <c r="B278" s="146" t="s">
        <v>1387</v>
      </c>
      <c r="C278" s="146" t="s">
        <v>1390</v>
      </c>
      <c r="D278" s="149"/>
    </row>
    <row r="279" spans="2:4" ht="13.5" hidden="1" customHeight="1">
      <c r="B279" s="146" t="s">
        <v>803</v>
      </c>
      <c r="C279" s="146" t="s">
        <v>1390</v>
      </c>
      <c r="D279" s="149"/>
    </row>
    <row r="280" spans="2:4" ht="13.5" hidden="1" customHeight="1">
      <c r="B280" s="146" t="s">
        <v>1362</v>
      </c>
      <c r="C280" s="146" t="s">
        <v>1390</v>
      </c>
      <c r="D280" s="149"/>
    </row>
    <row r="281" spans="2:4" ht="13.5" hidden="1" customHeight="1">
      <c r="B281" s="146" t="s">
        <v>1316</v>
      </c>
      <c r="C281" s="146" t="s">
        <v>1390</v>
      </c>
      <c r="D281" s="149"/>
    </row>
    <row r="282" spans="2:4" ht="13.5" hidden="1" customHeight="1">
      <c r="B282" s="146" t="s">
        <v>1195</v>
      </c>
      <c r="C282" s="146" t="s">
        <v>1390</v>
      </c>
      <c r="D282" s="149"/>
    </row>
    <row r="283" spans="2:4" ht="13.5" hidden="1" customHeight="1">
      <c r="B283" s="146" t="s">
        <v>1317</v>
      </c>
      <c r="C283" s="146" t="s">
        <v>1390</v>
      </c>
      <c r="D283" s="149"/>
    </row>
    <row r="284" spans="2:4" ht="13.5" hidden="1" customHeight="1">
      <c r="B284" s="146" t="s">
        <v>1658</v>
      </c>
      <c r="C284" s="146" t="s">
        <v>1390</v>
      </c>
      <c r="D284" s="149"/>
    </row>
    <row r="285" spans="2:4" ht="86.25" hidden="1" customHeight="1">
      <c r="B285" s="153" t="s">
        <v>683</v>
      </c>
      <c r="C285" s="153" t="s">
        <v>690</v>
      </c>
      <c r="D285" s="149"/>
    </row>
    <row r="286" spans="2:4" ht="80.25" hidden="1" customHeight="1">
      <c r="B286" s="146" t="s">
        <v>666</v>
      </c>
      <c r="C286" s="146" t="s">
        <v>2645</v>
      </c>
      <c r="D286" s="149" t="s">
        <v>674</v>
      </c>
    </row>
    <row r="287" spans="2:4" ht="13.5" hidden="1" customHeight="1">
      <c r="B287" s="146" t="s">
        <v>665</v>
      </c>
      <c r="C287" s="146" t="s">
        <v>2645</v>
      </c>
      <c r="D287" s="149"/>
    </row>
    <row r="288" spans="2:4" ht="86.25" hidden="1" customHeight="1">
      <c r="B288" s="146" t="s">
        <v>741</v>
      </c>
      <c r="C288" s="146" t="s">
        <v>2004</v>
      </c>
      <c r="D288" s="149"/>
    </row>
    <row r="289" spans="2:4" ht="80.25" hidden="1" customHeight="1">
      <c r="B289" s="146" t="s">
        <v>10</v>
      </c>
      <c r="C289" s="146" t="s">
        <v>2004</v>
      </c>
      <c r="D289" s="149" t="s">
        <v>1351</v>
      </c>
    </row>
    <row r="290" spans="2:4" ht="13.5" hidden="1" customHeight="1">
      <c r="B290" s="146" t="s">
        <v>652</v>
      </c>
      <c r="C290" s="146" t="s">
        <v>2004</v>
      </c>
      <c r="D290" s="149"/>
    </row>
    <row r="291" spans="2:4" ht="13.5" hidden="1" customHeight="1">
      <c r="B291" s="146" t="s">
        <v>62</v>
      </c>
      <c r="C291" s="146" t="s">
        <v>2004</v>
      </c>
      <c r="D291" s="149"/>
    </row>
    <row r="292" spans="2:4" ht="13.5" hidden="1" customHeight="1">
      <c r="B292" s="146" t="s">
        <v>11</v>
      </c>
      <c r="C292" s="146" t="s">
        <v>2004</v>
      </c>
      <c r="D292" s="149"/>
    </row>
    <row r="293" spans="2:4" ht="13.5" hidden="1" customHeight="1">
      <c r="B293" s="146" t="s">
        <v>859</v>
      </c>
      <c r="C293" s="146" t="s">
        <v>2004</v>
      </c>
      <c r="D293" s="149"/>
    </row>
    <row r="294" spans="2:4" ht="13.5" hidden="1" customHeight="1">
      <c r="B294" s="146" t="s">
        <v>93</v>
      </c>
      <c r="C294" s="146" t="s">
        <v>2004</v>
      </c>
      <c r="D294" s="149"/>
    </row>
    <row r="295" spans="2:4" ht="13.5" hidden="1" customHeight="1">
      <c r="B295" s="146" t="s">
        <v>95</v>
      </c>
      <c r="C295" s="146" t="s">
        <v>2004</v>
      </c>
      <c r="D295" s="149"/>
    </row>
    <row r="296" spans="2:4" ht="13.5" hidden="1" customHeight="1">
      <c r="B296" s="146" t="s">
        <v>617</v>
      </c>
      <c r="C296" s="146" t="s">
        <v>2004</v>
      </c>
      <c r="D296" s="149"/>
    </row>
    <row r="297" spans="2:4" ht="13.5" hidden="1" customHeight="1">
      <c r="B297" s="146" t="s">
        <v>793</v>
      </c>
      <c r="C297" s="146" t="s">
        <v>2004</v>
      </c>
      <c r="D297" s="149"/>
    </row>
    <row r="298" spans="2:4" ht="13.5" hidden="1" customHeight="1">
      <c r="B298" s="146" t="s">
        <v>742</v>
      </c>
      <c r="C298" s="146" t="s">
        <v>2004</v>
      </c>
      <c r="D298" s="149"/>
    </row>
    <row r="299" spans="2:4" ht="13.5" hidden="1" customHeight="1">
      <c r="B299" s="146" t="s">
        <v>94</v>
      </c>
      <c r="C299" s="146" t="s">
        <v>2004</v>
      </c>
      <c r="D299" s="149"/>
    </row>
    <row r="300" spans="2:4" ht="13.5" hidden="1" customHeight="1">
      <c r="B300" s="146" t="s">
        <v>414</v>
      </c>
      <c r="C300" s="146" t="s">
        <v>2004</v>
      </c>
      <c r="D300" s="149"/>
    </row>
    <row r="301" spans="2:4" ht="13.5" hidden="1" customHeight="1">
      <c r="B301" s="146" t="s">
        <v>2579</v>
      </c>
      <c r="C301" s="146" t="s">
        <v>2004</v>
      </c>
      <c r="D301" s="149"/>
    </row>
    <row r="302" spans="2:4" ht="13.5" hidden="1" customHeight="1">
      <c r="B302" s="146" t="s">
        <v>2379</v>
      </c>
      <c r="C302" s="146" t="s">
        <v>2004</v>
      </c>
      <c r="D302" s="149"/>
    </row>
    <row r="303" spans="2:4" ht="13.5" hidden="1" customHeight="1">
      <c r="B303" s="146" t="s">
        <v>1581</v>
      </c>
      <c r="C303" s="146" t="s">
        <v>2004</v>
      </c>
      <c r="D303" s="149"/>
    </row>
    <row r="304" spans="2:4" ht="13.5" hidden="1" customHeight="1">
      <c r="B304" s="146" t="s">
        <v>1805</v>
      </c>
      <c r="C304" s="146" t="s">
        <v>2607</v>
      </c>
      <c r="D304" s="149"/>
    </row>
    <row r="305" spans="2:4" ht="13.5" hidden="1" customHeight="1">
      <c r="B305" s="146" t="s">
        <v>536</v>
      </c>
      <c r="C305" s="146" t="s">
        <v>535</v>
      </c>
      <c r="D305" s="149"/>
    </row>
    <row r="306" spans="2:4" ht="86.25" hidden="1" customHeight="1">
      <c r="B306" s="146" t="s">
        <v>2351</v>
      </c>
      <c r="C306" s="146" t="s">
        <v>2658</v>
      </c>
      <c r="D306" s="149"/>
    </row>
    <row r="307" spans="2:4" ht="80.25" hidden="1" customHeight="1">
      <c r="B307" s="146" t="s">
        <v>1589</v>
      </c>
      <c r="C307" s="146" t="s">
        <v>1594</v>
      </c>
      <c r="D307" s="149" t="s">
        <v>1607</v>
      </c>
    </row>
    <row r="308" spans="2:4" ht="13.5" hidden="1" customHeight="1">
      <c r="B308" s="146" t="s">
        <v>2580</v>
      </c>
      <c r="C308" s="146" t="s">
        <v>1596</v>
      </c>
      <c r="D308" s="149"/>
    </row>
    <row r="309" spans="2:4" ht="86.25" hidden="1" customHeight="1">
      <c r="B309" s="146" t="s">
        <v>1102</v>
      </c>
      <c r="C309" s="146" t="s">
        <v>1596</v>
      </c>
      <c r="D309" s="149"/>
    </row>
    <row r="310" spans="2:4" ht="80.25" hidden="1" customHeight="1">
      <c r="B310" s="146" t="s">
        <v>720</v>
      </c>
      <c r="C310" s="146" t="s">
        <v>1596</v>
      </c>
      <c r="D310" s="149" t="s">
        <v>1215</v>
      </c>
    </row>
    <row r="311" spans="2:4" ht="13.5" hidden="1" customHeight="1">
      <c r="B311" s="146" t="s">
        <v>721</v>
      </c>
      <c r="C311" s="146" t="s">
        <v>1596</v>
      </c>
      <c r="D311" s="149"/>
    </row>
    <row r="312" spans="2:4" ht="13.5" hidden="1" customHeight="1">
      <c r="B312" s="146" t="s">
        <v>1186</v>
      </c>
      <c r="C312" s="146" t="s">
        <v>1596</v>
      </c>
      <c r="D312" s="149"/>
    </row>
    <row r="313" spans="2:4" ht="13.5" hidden="1" customHeight="1">
      <c r="B313" s="146" t="s">
        <v>1554</v>
      </c>
      <c r="C313" s="146" t="s">
        <v>1596</v>
      </c>
      <c r="D313" s="149"/>
    </row>
    <row r="314" spans="2:4" ht="13.5" hidden="1" customHeight="1">
      <c r="B314" s="146" t="s">
        <v>1555</v>
      </c>
      <c r="C314" s="146" t="s">
        <v>1596</v>
      </c>
      <c r="D314" s="149"/>
    </row>
    <row r="315" spans="2:4" ht="13.5" hidden="1" customHeight="1">
      <c r="B315" s="146" t="s">
        <v>1100</v>
      </c>
      <c r="C315" s="146" t="s">
        <v>1596</v>
      </c>
      <c r="D315" s="149"/>
    </row>
    <row r="316" spans="2:4" ht="13.5" hidden="1" customHeight="1">
      <c r="B316" s="146" t="s">
        <v>857</v>
      </c>
      <c r="C316" s="146" t="s">
        <v>1596</v>
      </c>
      <c r="D316" s="149"/>
    </row>
    <row r="317" spans="2:4" ht="13.5" hidden="1" customHeight="1">
      <c r="B317" s="146" t="s">
        <v>2620</v>
      </c>
      <c r="C317" s="146" t="s">
        <v>1596</v>
      </c>
      <c r="D317" s="149"/>
    </row>
    <row r="318" spans="2:4" ht="13.5" hidden="1" customHeight="1">
      <c r="B318" s="146" t="s">
        <v>2313</v>
      </c>
      <c r="C318" s="146" t="s">
        <v>1596</v>
      </c>
      <c r="D318" s="149"/>
    </row>
    <row r="319" spans="2:4" ht="13.5" hidden="1" customHeight="1">
      <c r="B319" s="146" t="s">
        <v>85</v>
      </c>
      <c r="C319" s="146" t="s">
        <v>2619</v>
      </c>
      <c r="D319" s="149"/>
    </row>
    <row r="320" spans="2:4" ht="13.5" hidden="1" customHeight="1">
      <c r="B320" s="146" t="s">
        <v>86</v>
      </c>
      <c r="C320" s="146" t="s">
        <v>2619</v>
      </c>
      <c r="D320" s="149"/>
    </row>
    <row r="321" spans="2:4" ht="13.5" hidden="1" customHeight="1">
      <c r="B321" s="146" t="s">
        <v>170</v>
      </c>
      <c r="C321" s="146" t="s">
        <v>173</v>
      </c>
      <c r="D321" s="149"/>
    </row>
    <row r="322" spans="2:4" ht="13.5" hidden="1" customHeight="1">
      <c r="B322" s="146" t="s">
        <v>487</v>
      </c>
      <c r="C322" s="146" t="s">
        <v>173</v>
      </c>
      <c r="D322" s="149"/>
    </row>
    <row r="323" spans="2:4" ht="13.5" hidden="1" customHeight="1">
      <c r="B323" s="146" t="s">
        <v>488</v>
      </c>
      <c r="C323" s="146" t="s">
        <v>173</v>
      </c>
      <c r="D323" s="149"/>
    </row>
    <row r="324" spans="2:4" ht="13.5" hidden="1" customHeight="1">
      <c r="B324" s="146" t="s">
        <v>489</v>
      </c>
      <c r="C324" s="146" t="s">
        <v>173</v>
      </c>
      <c r="D324" s="149"/>
    </row>
    <row r="325" spans="2:4" ht="86.25" hidden="1" customHeight="1">
      <c r="B325" s="146" t="s">
        <v>872</v>
      </c>
      <c r="C325" s="146" t="s">
        <v>173</v>
      </c>
      <c r="D325" s="149"/>
    </row>
    <row r="326" spans="2:4" ht="80.25" hidden="1" customHeight="1">
      <c r="B326" s="146" t="s">
        <v>1704</v>
      </c>
      <c r="C326" s="146" t="s">
        <v>173</v>
      </c>
      <c r="D326" s="149" t="s">
        <v>1793</v>
      </c>
    </row>
    <row r="327" spans="2:4" ht="13.5" hidden="1" customHeight="1">
      <c r="B327" s="146" t="s">
        <v>1643</v>
      </c>
      <c r="C327" s="146" t="s">
        <v>1641</v>
      </c>
      <c r="D327" s="149"/>
    </row>
    <row r="328" spans="2:4" ht="13.5" hidden="1" customHeight="1">
      <c r="B328" s="146" t="s">
        <v>12</v>
      </c>
      <c r="C328" s="146" t="s">
        <v>2617</v>
      </c>
      <c r="D328" s="149"/>
    </row>
    <row r="329" spans="2:4" ht="13.5" hidden="1" customHeight="1">
      <c r="B329" s="146" t="s">
        <v>82</v>
      </c>
      <c r="C329" s="146" t="s">
        <v>2617</v>
      </c>
      <c r="D329" s="149"/>
    </row>
    <row r="330" spans="2:4" ht="86.25" hidden="1" customHeight="1">
      <c r="B330" s="146" t="s">
        <v>13</v>
      </c>
      <c r="C330" s="146" t="s">
        <v>2617</v>
      </c>
      <c r="D330" s="149"/>
    </row>
    <row r="331" spans="2:4" ht="80.25" hidden="1" customHeight="1">
      <c r="B331" s="146" t="s">
        <v>84</v>
      </c>
      <c r="C331" s="146" t="s">
        <v>2617</v>
      </c>
      <c r="D331" s="149" t="s">
        <v>1381</v>
      </c>
    </row>
    <row r="332" spans="2:4" ht="13.5" hidden="1" customHeight="1">
      <c r="B332" s="146" t="s">
        <v>14</v>
      </c>
      <c r="C332" s="146" t="s">
        <v>2617</v>
      </c>
      <c r="D332" s="149"/>
    </row>
    <row r="333" spans="2:4" ht="13.5" hidden="1" customHeight="1">
      <c r="B333" s="146" t="s">
        <v>416</v>
      </c>
      <c r="C333" s="146" t="s">
        <v>2617</v>
      </c>
      <c r="D333" s="149"/>
    </row>
    <row r="334" spans="2:4" ht="13.5" hidden="1" customHeight="1">
      <c r="B334" s="146" t="s">
        <v>83</v>
      </c>
      <c r="C334" s="146" t="s">
        <v>2618</v>
      </c>
      <c r="D334" s="149"/>
    </row>
    <row r="335" spans="2:4" ht="86.25" hidden="1" customHeight="1">
      <c r="B335" s="146" t="s">
        <v>127</v>
      </c>
      <c r="C335" s="146" t="s">
        <v>1369</v>
      </c>
      <c r="D335" s="149"/>
    </row>
    <row r="336" spans="2:4" ht="80.25" hidden="1" customHeight="1">
      <c r="B336" s="146" t="s">
        <v>126</v>
      </c>
      <c r="C336" s="146" t="s">
        <v>1369</v>
      </c>
      <c r="D336" s="149" t="s">
        <v>1283</v>
      </c>
    </row>
    <row r="337" spans="1:4" ht="13.5" hidden="1" customHeight="1">
      <c r="B337" s="146" t="s">
        <v>213</v>
      </c>
      <c r="C337" s="146" t="s">
        <v>1369</v>
      </c>
      <c r="D337" s="149"/>
    </row>
    <row r="338" spans="1:4" ht="13.5" hidden="1" customHeight="1">
      <c r="B338" s="146" t="s">
        <v>1074</v>
      </c>
      <c r="C338" s="146" t="s">
        <v>1369</v>
      </c>
      <c r="D338" s="149"/>
    </row>
    <row r="339" spans="1:4" ht="13.5" hidden="1" customHeight="1">
      <c r="B339" s="146" t="s">
        <v>1361</v>
      </c>
      <c r="C339" s="146" t="s">
        <v>1369</v>
      </c>
      <c r="D339" s="149"/>
    </row>
    <row r="340" spans="1:4" ht="13.5" hidden="1" customHeight="1">
      <c r="B340" s="146" t="s">
        <v>1656</v>
      </c>
      <c r="C340" s="146" t="s">
        <v>1369</v>
      </c>
      <c r="D340" s="149"/>
    </row>
    <row r="341" spans="1:4" ht="86.25" hidden="1" customHeight="1">
      <c r="B341" s="146" t="s">
        <v>114</v>
      </c>
      <c r="C341" s="146" t="s">
        <v>66</v>
      </c>
      <c r="D341" s="149"/>
    </row>
    <row r="342" spans="1:4" ht="80.25" hidden="1" customHeight="1">
      <c r="B342" s="146" t="s">
        <v>113</v>
      </c>
      <c r="C342" s="146" t="s">
        <v>66</v>
      </c>
      <c r="D342" s="149" t="s">
        <v>69</v>
      </c>
    </row>
    <row r="343" spans="1:4" ht="13.5" hidden="1" customHeight="1">
      <c r="B343" s="146" t="s">
        <v>115</v>
      </c>
      <c r="C343" s="146" t="s">
        <v>66</v>
      </c>
      <c r="D343" s="149"/>
    </row>
    <row r="344" spans="1:4" ht="86.25" hidden="1" customHeight="1">
      <c r="B344" s="146" t="s">
        <v>594</v>
      </c>
      <c r="C344" s="146" t="s">
        <v>66</v>
      </c>
      <c r="D344" s="149"/>
    </row>
    <row r="345" spans="1:4" ht="80.25" customHeight="1">
      <c r="A345" s="167">
        <v>1</v>
      </c>
      <c r="B345" s="147" t="s">
        <v>19</v>
      </c>
      <c r="C345" s="147" t="s">
        <v>1173</v>
      </c>
      <c r="D345" s="164" t="s">
        <v>1430</v>
      </c>
    </row>
    <row r="346" spans="1:4" ht="13.5" customHeight="1">
      <c r="A346" s="167">
        <v>1</v>
      </c>
      <c r="B346" s="147" t="s">
        <v>618</v>
      </c>
      <c r="C346" s="147" t="s">
        <v>1173</v>
      </c>
      <c r="D346" s="164"/>
    </row>
    <row r="347" spans="1:4" ht="13.5" customHeight="1">
      <c r="A347" s="167">
        <v>1</v>
      </c>
      <c r="B347" s="147" t="s">
        <v>20</v>
      </c>
      <c r="C347" s="147" t="s">
        <v>1173</v>
      </c>
      <c r="D347" s="164"/>
    </row>
    <row r="348" spans="1:4" ht="13.5" customHeight="1">
      <c r="A348" s="167">
        <v>1</v>
      </c>
      <c r="B348" s="147" t="s">
        <v>164</v>
      </c>
      <c r="C348" s="147" t="s">
        <v>1173</v>
      </c>
      <c r="D348" s="164"/>
    </row>
    <row r="349" spans="1:4" ht="13.5" customHeight="1">
      <c r="A349" s="167">
        <v>1</v>
      </c>
      <c r="B349" s="147" t="s">
        <v>18</v>
      </c>
      <c r="C349" s="147" t="s">
        <v>1173</v>
      </c>
      <c r="D349" s="164"/>
    </row>
    <row r="350" spans="1:4" ht="13.5" customHeight="1">
      <c r="A350" s="167">
        <v>1</v>
      </c>
      <c r="B350" s="147" t="s">
        <v>133</v>
      </c>
      <c r="C350" s="147" t="s">
        <v>1173</v>
      </c>
      <c r="D350" s="164"/>
    </row>
    <row r="351" spans="1:4" ht="13.5" customHeight="1">
      <c r="A351" s="167">
        <v>1</v>
      </c>
      <c r="B351" s="147" t="s">
        <v>109</v>
      </c>
      <c r="C351" s="147" t="s">
        <v>1173</v>
      </c>
      <c r="D351" s="164"/>
    </row>
    <row r="352" spans="1:4" ht="13.5" customHeight="1">
      <c r="A352" s="167">
        <v>1</v>
      </c>
      <c r="B352" s="147" t="s">
        <v>163</v>
      </c>
      <c r="C352" s="147" t="s">
        <v>1173</v>
      </c>
      <c r="D352" s="164"/>
    </row>
    <row r="353" spans="1:4" ht="13.5" customHeight="1">
      <c r="A353" s="167">
        <v>1</v>
      </c>
      <c r="B353" s="147" t="s">
        <v>678</v>
      </c>
      <c r="C353" s="147" t="s">
        <v>1173</v>
      </c>
      <c r="D353" s="164"/>
    </row>
    <row r="354" spans="1:4" ht="13.5" customHeight="1">
      <c r="A354" s="167">
        <v>1</v>
      </c>
      <c r="B354" s="147" t="s">
        <v>676</v>
      </c>
      <c r="C354" s="147" t="s">
        <v>1173</v>
      </c>
      <c r="D354" s="164"/>
    </row>
    <row r="355" spans="1:4" ht="13.5" customHeight="1">
      <c r="A355" s="167">
        <v>1</v>
      </c>
      <c r="B355" s="147" t="s">
        <v>1081</v>
      </c>
      <c r="C355" s="147" t="s">
        <v>1173</v>
      </c>
      <c r="D355" s="164"/>
    </row>
    <row r="356" spans="1:4" ht="13.5" customHeight="1">
      <c r="A356" s="167">
        <v>1</v>
      </c>
      <c r="B356" s="147" t="s">
        <v>876</v>
      </c>
      <c r="C356" s="147" t="s">
        <v>1173</v>
      </c>
      <c r="D356" s="164"/>
    </row>
    <row r="357" spans="1:4" ht="13.5" customHeight="1">
      <c r="A357" s="167">
        <v>1</v>
      </c>
      <c r="B357" s="147" t="s">
        <v>1191</v>
      </c>
      <c r="C357" s="147" t="s">
        <v>1173</v>
      </c>
      <c r="D357" s="164"/>
    </row>
    <row r="358" spans="1:4" ht="13.5" customHeight="1">
      <c r="A358" s="167">
        <v>1</v>
      </c>
      <c r="B358" s="147" t="s">
        <v>1059</v>
      </c>
      <c r="C358" s="147" t="s">
        <v>1173</v>
      </c>
      <c r="D358" s="164"/>
    </row>
    <row r="359" spans="1:4" ht="13.5" customHeight="1">
      <c r="A359" s="167">
        <v>1</v>
      </c>
      <c r="B359" s="147" t="s">
        <v>1060</v>
      </c>
      <c r="C359" s="147" t="s">
        <v>1173</v>
      </c>
      <c r="D359" s="164"/>
    </row>
    <row r="360" spans="1:4" ht="13.5" customHeight="1">
      <c r="A360" s="167">
        <v>1</v>
      </c>
      <c r="B360" s="147" t="s">
        <v>1313</v>
      </c>
      <c r="C360" s="147" t="s">
        <v>1173</v>
      </c>
      <c r="D360" s="164"/>
    </row>
    <row r="361" spans="1:4" ht="13.5" customHeight="1">
      <c r="A361" s="167">
        <v>1</v>
      </c>
      <c r="B361" s="147" t="s">
        <v>1633</v>
      </c>
      <c r="C361" s="147" t="s">
        <v>1173</v>
      </c>
      <c r="D361" s="164"/>
    </row>
    <row r="362" spans="1:4" ht="13.5" customHeight="1">
      <c r="A362" s="167">
        <v>1</v>
      </c>
      <c r="B362" s="147" t="s">
        <v>1142</v>
      </c>
      <c r="C362" s="147" t="s">
        <v>1173</v>
      </c>
      <c r="D362" s="164"/>
    </row>
    <row r="363" spans="1:4" ht="13.5" customHeight="1">
      <c r="A363" s="167">
        <v>1</v>
      </c>
      <c r="B363" s="147" t="s">
        <v>1143</v>
      </c>
      <c r="C363" s="147" t="s">
        <v>1173</v>
      </c>
      <c r="D363" s="164"/>
    </row>
    <row r="364" spans="1:4" ht="13.5" customHeight="1">
      <c r="A364" s="167">
        <v>1</v>
      </c>
      <c r="B364" s="147" t="s">
        <v>1314</v>
      </c>
      <c r="C364" s="147" t="s">
        <v>1173</v>
      </c>
      <c r="D364" s="164"/>
    </row>
    <row r="365" spans="1:4" ht="13.5" customHeight="1">
      <c r="A365" s="167">
        <v>1</v>
      </c>
      <c r="B365" s="147" t="s">
        <v>1158</v>
      </c>
      <c r="C365" s="147" t="s">
        <v>1173</v>
      </c>
      <c r="D365" s="164"/>
    </row>
    <row r="366" spans="1:4" ht="13.5" customHeight="1">
      <c r="A366" s="167">
        <v>1</v>
      </c>
      <c r="B366" s="147" t="s">
        <v>1315</v>
      </c>
      <c r="C366" s="147" t="s">
        <v>1173</v>
      </c>
      <c r="D366" s="164"/>
    </row>
    <row r="367" spans="1:4" ht="13.5" customHeight="1">
      <c r="A367" s="167">
        <v>1</v>
      </c>
      <c r="B367" s="147" t="s">
        <v>2167</v>
      </c>
      <c r="C367" s="147" t="s">
        <v>2629</v>
      </c>
      <c r="D367" s="164"/>
    </row>
    <row r="368" spans="1:4" ht="86.25" customHeight="1">
      <c r="A368" s="167">
        <v>1</v>
      </c>
      <c r="B368" s="147" t="s">
        <v>2169</v>
      </c>
      <c r="C368" s="147" t="s">
        <v>2629</v>
      </c>
      <c r="D368" s="164"/>
    </row>
    <row r="369" spans="1:4" ht="80.25" customHeight="1">
      <c r="A369" s="167">
        <v>1</v>
      </c>
      <c r="B369" s="147" t="s">
        <v>1298</v>
      </c>
      <c r="C369" s="147" t="s">
        <v>2630</v>
      </c>
      <c r="D369" s="164" t="s">
        <v>1300</v>
      </c>
    </row>
    <row r="370" spans="1:4" ht="13.5" customHeight="1">
      <c r="A370" s="167">
        <v>1</v>
      </c>
      <c r="B370" s="147" t="s">
        <v>2589</v>
      </c>
      <c r="C370" s="147" t="s">
        <v>2630</v>
      </c>
      <c r="D370" s="164"/>
    </row>
    <row r="371" spans="1:4" ht="13.5" customHeight="1">
      <c r="A371" s="167">
        <v>1</v>
      </c>
      <c r="B371" s="158" t="s">
        <v>35</v>
      </c>
      <c r="C371" s="158" t="s">
        <v>2602</v>
      </c>
      <c r="D371" s="159"/>
    </row>
    <row r="372" spans="1:4" ht="80.25" customHeight="1">
      <c r="A372" s="167">
        <v>1</v>
      </c>
      <c r="B372" s="158" t="s">
        <v>420</v>
      </c>
      <c r="C372" s="158" t="s">
        <v>2602</v>
      </c>
      <c r="D372" s="159" t="s">
        <v>1259</v>
      </c>
    </row>
    <row r="373" spans="1:4" ht="13.5" customHeight="1">
      <c r="A373" s="167">
        <v>1</v>
      </c>
      <c r="B373" s="158" t="s">
        <v>56</v>
      </c>
      <c r="C373" s="158" t="s">
        <v>2602</v>
      </c>
      <c r="D373" s="159"/>
    </row>
    <row r="374" spans="1:4" ht="13.5" customHeight="1">
      <c r="A374" s="167">
        <v>1</v>
      </c>
      <c r="B374" s="158" t="s">
        <v>1627</v>
      </c>
      <c r="C374" s="158" t="s">
        <v>2602</v>
      </c>
      <c r="D374" s="159"/>
    </row>
    <row r="375" spans="1:4" ht="13.5" customHeight="1">
      <c r="A375" s="167">
        <v>1</v>
      </c>
      <c r="B375" s="158" t="s">
        <v>1932</v>
      </c>
      <c r="C375" s="158" t="s">
        <v>2602</v>
      </c>
      <c r="D375" s="159"/>
    </row>
    <row r="376" spans="1:4" ht="13.5" customHeight="1">
      <c r="A376" s="167">
        <v>1</v>
      </c>
      <c r="B376" s="158" t="s">
        <v>28</v>
      </c>
      <c r="C376" s="158" t="s">
        <v>1620</v>
      </c>
      <c r="D376" s="159"/>
    </row>
    <row r="377" spans="1:4" ht="13.5" customHeight="1">
      <c r="A377" s="167">
        <v>1</v>
      </c>
      <c r="B377" s="158" t="s">
        <v>853</v>
      </c>
      <c r="C377" s="158" t="s">
        <v>1620</v>
      </c>
      <c r="D377" s="159"/>
    </row>
    <row r="378" spans="1:4" ht="13.5" customHeight="1">
      <c r="A378" s="167">
        <v>1</v>
      </c>
      <c r="B378" s="158" t="s">
        <v>153</v>
      </c>
      <c r="C378" s="158" t="s">
        <v>1620</v>
      </c>
      <c r="D378" s="159"/>
    </row>
    <row r="379" spans="1:4" ht="13.5" customHeight="1">
      <c r="A379" s="167">
        <v>1</v>
      </c>
      <c r="B379" s="158" t="s">
        <v>59</v>
      </c>
      <c r="C379" s="158" t="s">
        <v>1620</v>
      </c>
      <c r="D379" s="159"/>
    </row>
    <row r="380" spans="1:4" ht="13.5" customHeight="1">
      <c r="A380" s="167">
        <v>1</v>
      </c>
      <c r="B380" s="158" t="s">
        <v>529</v>
      </c>
      <c r="C380" s="158" t="s">
        <v>1620</v>
      </c>
      <c r="D380" s="159"/>
    </row>
    <row r="381" spans="1:4" ht="13.5" customHeight="1">
      <c r="A381" s="167">
        <v>1</v>
      </c>
      <c r="B381" s="158" t="s">
        <v>855</v>
      </c>
      <c r="C381" s="158" t="s">
        <v>1620</v>
      </c>
      <c r="D381" s="159"/>
    </row>
    <row r="382" spans="1:4" ht="13.5" customHeight="1">
      <c r="A382" s="167">
        <v>1</v>
      </c>
      <c r="B382" s="158" t="s">
        <v>57</v>
      </c>
      <c r="C382" s="158" t="s">
        <v>1620</v>
      </c>
      <c r="D382" s="159"/>
    </row>
    <row r="383" spans="1:4" ht="13.5" customHeight="1">
      <c r="A383" s="167">
        <v>1</v>
      </c>
      <c r="B383" s="158" t="s">
        <v>30</v>
      </c>
      <c r="C383" s="158" t="s">
        <v>1620</v>
      </c>
      <c r="D383" s="159"/>
    </row>
    <row r="384" spans="1:4" ht="13.5" customHeight="1">
      <c r="A384" s="167">
        <v>1</v>
      </c>
      <c r="B384" s="158" t="s">
        <v>2591</v>
      </c>
      <c r="C384" s="158" t="s">
        <v>1620</v>
      </c>
      <c r="D384" s="159"/>
    </row>
    <row r="385" spans="1:4" ht="13.5" customHeight="1">
      <c r="A385" s="167">
        <v>1</v>
      </c>
      <c r="B385" s="158" t="s">
        <v>154</v>
      </c>
      <c r="C385" s="158" t="s">
        <v>1620</v>
      </c>
      <c r="D385" s="159"/>
    </row>
    <row r="386" spans="1:4" ht="13.5" customHeight="1">
      <c r="A386" s="167">
        <v>1</v>
      </c>
      <c r="B386" s="158" t="s">
        <v>104</v>
      </c>
      <c r="C386" s="158" t="s">
        <v>1620</v>
      </c>
      <c r="D386" s="159"/>
    </row>
    <row r="387" spans="1:4" ht="13.5" customHeight="1">
      <c r="A387" s="167">
        <v>1</v>
      </c>
      <c r="B387" s="158" t="s">
        <v>203</v>
      </c>
      <c r="C387" s="158" t="s">
        <v>1620</v>
      </c>
      <c r="D387" s="159"/>
    </row>
    <row r="388" spans="1:4" ht="13.5" customHeight="1">
      <c r="A388" s="167">
        <v>1</v>
      </c>
      <c r="B388" s="158" t="s">
        <v>541</v>
      </c>
      <c r="C388" s="158" t="s">
        <v>1620</v>
      </c>
      <c r="D388" s="159"/>
    </row>
    <row r="389" spans="1:4" ht="14.25" customHeight="1">
      <c r="A389" s="167">
        <v>1</v>
      </c>
      <c r="B389" s="158" t="s">
        <v>1295</v>
      </c>
      <c r="C389" s="158" t="s">
        <v>1620</v>
      </c>
      <c r="D389" s="159"/>
    </row>
    <row r="390" spans="1:4" ht="80.25" customHeight="1">
      <c r="A390" s="167">
        <v>1</v>
      </c>
      <c r="B390" s="158" t="s">
        <v>1599</v>
      </c>
      <c r="C390" s="158" t="s">
        <v>1620</v>
      </c>
      <c r="D390" s="159" t="s">
        <v>1608</v>
      </c>
    </row>
    <row r="391" spans="1:4" ht="13.5" customHeight="1">
      <c r="A391" s="167">
        <v>1</v>
      </c>
      <c r="B391" s="158" t="s">
        <v>1556</v>
      </c>
      <c r="C391" s="158" t="s">
        <v>1620</v>
      </c>
      <c r="D391" s="159"/>
    </row>
    <row r="392" spans="1:4" ht="13.5" customHeight="1">
      <c r="A392" s="167">
        <v>1</v>
      </c>
      <c r="B392" s="158" t="s">
        <v>1557</v>
      </c>
      <c r="C392" s="158" t="s">
        <v>1620</v>
      </c>
      <c r="D392" s="159"/>
    </row>
    <row r="393" spans="1:4" ht="13.5" customHeight="1">
      <c r="A393" s="167">
        <v>1</v>
      </c>
      <c r="B393" s="158" t="s">
        <v>1558</v>
      </c>
      <c r="C393" s="158" t="s">
        <v>1620</v>
      </c>
      <c r="D393" s="159"/>
    </row>
    <row r="394" spans="1:4" ht="13.5" customHeight="1">
      <c r="A394" s="167">
        <v>1</v>
      </c>
      <c r="B394" s="158" t="s">
        <v>1559</v>
      </c>
      <c r="C394" s="158" t="s">
        <v>1620</v>
      </c>
      <c r="D394" s="159"/>
    </row>
    <row r="395" spans="1:4" ht="13.5" customHeight="1">
      <c r="A395" s="167">
        <v>1</v>
      </c>
      <c r="B395" s="158" t="s">
        <v>1560</v>
      </c>
      <c r="C395" s="158" t="s">
        <v>1620</v>
      </c>
      <c r="D395" s="159"/>
    </row>
    <row r="396" spans="1:4" ht="13.5" customHeight="1">
      <c r="A396" s="167">
        <v>1</v>
      </c>
      <c r="B396" s="158" t="s">
        <v>1648</v>
      </c>
      <c r="C396" s="158" t="s">
        <v>1620</v>
      </c>
      <c r="D396" s="159"/>
    </row>
    <row r="397" spans="1:4" ht="13.5" customHeight="1">
      <c r="A397" s="167">
        <v>1</v>
      </c>
      <c r="B397" s="158" t="s">
        <v>1650</v>
      </c>
      <c r="C397" s="158" t="s">
        <v>1620</v>
      </c>
      <c r="D397" s="159"/>
    </row>
    <row r="398" spans="1:4" ht="13.5" customHeight="1">
      <c r="A398" s="167">
        <v>1</v>
      </c>
      <c r="B398" s="158" t="s">
        <v>1561</v>
      </c>
      <c r="C398" s="158" t="s">
        <v>1620</v>
      </c>
      <c r="D398" s="159"/>
    </row>
    <row r="399" spans="1:4" ht="13.5" hidden="1" customHeight="1">
      <c r="B399" s="146" t="s">
        <v>543</v>
      </c>
      <c r="C399" s="146" t="s">
        <v>2644</v>
      </c>
      <c r="D399" s="149"/>
    </row>
    <row r="400" spans="1:4" ht="86.25" hidden="1" customHeight="1">
      <c r="B400" s="146" t="s">
        <v>791</v>
      </c>
      <c r="C400" s="146" t="s">
        <v>466</v>
      </c>
      <c r="D400" s="149"/>
    </row>
    <row r="401" spans="2:4" ht="80.25" hidden="1" customHeight="1">
      <c r="B401" s="146" t="s">
        <v>422</v>
      </c>
      <c r="C401" s="146" t="s">
        <v>2622</v>
      </c>
      <c r="D401" s="149" t="s">
        <v>1445</v>
      </c>
    </row>
    <row r="402" spans="2:4" ht="13.5" hidden="1" customHeight="1">
      <c r="B402" s="146" t="s">
        <v>87</v>
      </c>
      <c r="C402" s="146" t="s">
        <v>2622</v>
      </c>
      <c r="D402" s="149"/>
    </row>
    <row r="403" spans="2:4" ht="13.5" hidden="1" customHeight="1">
      <c r="B403" s="146" t="s">
        <v>1110</v>
      </c>
      <c r="C403" s="146" t="s">
        <v>2622</v>
      </c>
      <c r="D403" s="149"/>
    </row>
    <row r="404" spans="2:4" ht="13.5" hidden="1" customHeight="1">
      <c r="B404" s="146" t="s">
        <v>1615</v>
      </c>
      <c r="C404" s="146" t="s">
        <v>2622</v>
      </c>
      <c r="D404" s="149"/>
    </row>
    <row r="405" spans="2:4" ht="13.5" hidden="1" customHeight="1">
      <c r="B405" s="153" t="s">
        <v>2646</v>
      </c>
      <c r="C405" s="153" t="s">
        <v>2622</v>
      </c>
      <c r="D405" s="149"/>
    </row>
    <row r="406" spans="2:4" ht="13.5" hidden="1" customHeight="1">
      <c r="B406" s="146" t="s">
        <v>145</v>
      </c>
      <c r="C406" s="146" t="s">
        <v>2623</v>
      </c>
      <c r="D406" s="149"/>
    </row>
    <row r="407" spans="2:4" ht="13.5" hidden="1" customHeight="1">
      <c r="B407" s="146" t="s">
        <v>590</v>
      </c>
      <c r="C407" s="146" t="s">
        <v>2623</v>
      </c>
      <c r="D407" s="149"/>
    </row>
    <row r="408" spans="2:4" ht="13.5" hidden="1" customHeight="1">
      <c r="B408" s="146" t="s">
        <v>48</v>
      </c>
      <c r="C408" s="146" t="s">
        <v>2623</v>
      </c>
      <c r="D408" s="149"/>
    </row>
    <row r="409" spans="2:4" ht="13.5" hidden="1" customHeight="1">
      <c r="B409" s="146" t="s">
        <v>49</v>
      </c>
      <c r="C409" s="146" t="s">
        <v>2623</v>
      </c>
      <c r="D409" s="149"/>
    </row>
    <row r="410" spans="2:4" ht="86.25" hidden="1" customHeight="1">
      <c r="B410" s="146" t="s">
        <v>1131</v>
      </c>
      <c r="C410" s="146" t="s">
        <v>2623</v>
      </c>
      <c r="D410" s="149"/>
    </row>
    <row r="411" spans="2:4" ht="13.5" hidden="1" customHeight="1">
      <c r="B411" s="146" t="s">
        <v>908</v>
      </c>
      <c r="C411" s="146" t="s">
        <v>2623</v>
      </c>
      <c r="D411" s="149"/>
    </row>
    <row r="412" spans="2:4" ht="80.25" hidden="1" customHeight="1">
      <c r="B412" s="146" t="s">
        <v>1705</v>
      </c>
      <c r="C412" s="146" t="s">
        <v>446</v>
      </c>
      <c r="D412" s="149" t="s">
        <v>1710</v>
      </c>
    </row>
    <row r="413" spans="2:4" ht="13.5" hidden="1" customHeight="1">
      <c r="B413" s="146" t="s">
        <v>1794</v>
      </c>
      <c r="C413" s="146" t="s">
        <v>446</v>
      </c>
      <c r="D413" s="149"/>
    </row>
    <row r="414" spans="2:4" ht="86.25" hidden="1" customHeight="1">
      <c r="B414" s="146" t="s">
        <v>447</v>
      </c>
      <c r="C414" s="146" t="s">
        <v>446</v>
      </c>
      <c r="D414" s="149"/>
    </row>
    <row r="415" spans="2:4" ht="13.5" hidden="1" customHeight="1">
      <c r="B415" s="146" t="s">
        <v>438</v>
      </c>
      <c r="C415" s="146" t="s">
        <v>480</v>
      </c>
      <c r="D415" s="149"/>
    </row>
    <row r="416" spans="2:4" ht="80.25" hidden="1" customHeight="1">
      <c r="B416" s="146" t="s">
        <v>1319</v>
      </c>
      <c r="C416" s="146" t="s">
        <v>480</v>
      </c>
      <c r="D416" s="149" t="s">
        <v>1397</v>
      </c>
    </row>
    <row r="417" spans="1:4" ht="13.5" customHeight="1">
      <c r="A417" s="167">
        <v>1</v>
      </c>
      <c r="B417" s="165" t="s">
        <v>1565</v>
      </c>
      <c r="C417" s="165" t="s">
        <v>2025</v>
      </c>
      <c r="D417" s="166"/>
    </row>
    <row r="418" spans="1:4" ht="13.5" customHeight="1">
      <c r="A418" s="167">
        <v>1</v>
      </c>
      <c r="B418" s="165" t="s">
        <v>147</v>
      </c>
      <c r="C418" s="165" t="s">
        <v>2025</v>
      </c>
      <c r="D418" s="166"/>
    </row>
    <row r="419" spans="1:4" ht="13.5" customHeight="1">
      <c r="A419" s="167">
        <v>1</v>
      </c>
      <c r="B419" s="165" t="s">
        <v>15</v>
      </c>
      <c r="C419" s="165" t="s">
        <v>2025</v>
      </c>
      <c r="D419" s="166"/>
    </row>
    <row r="420" spans="1:4" ht="13.5" customHeight="1">
      <c r="A420" s="167">
        <v>1</v>
      </c>
      <c r="B420" s="165" t="s">
        <v>159</v>
      </c>
      <c r="C420" s="165" t="s">
        <v>2025</v>
      </c>
      <c r="D420" s="166"/>
    </row>
    <row r="421" spans="1:4" ht="18.75" customHeight="1">
      <c r="A421" s="167">
        <v>1</v>
      </c>
      <c r="B421" s="165" t="s">
        <v>16</v>
      </c>
      <c r="C421" s="165" t="s">
        <v>2025</v>
      </c>
      <c r="D421" s="166"/>
    </row>
    <row r="422" spans="1:4" ht="13.5" customHeight="1">
      <c r="A422" s="167">
        <v>1</v>
      </c>
      <c r="B422" s="165" t="s">
        <v>96</v>
      </c>
      <c r="C422" s="165" t="s">
        <v>2025</v>
      </c>
      <c r="D422" s="166"/>
    </row>
    <row r="423" spans="1:4" ht="80.25" customHeight="1">
      <c r="A423" s="167">
        <v>1</v>
      </c>
      <c r="B423" s="165" t="s">
        <v>63</v>
      </c>
      <c r="C423" s="165" t="s">
        <v>2025</v>
      </c>
      <c r="D423" s="166" t="s">
        <v>1226</v>
      </c>
    </row>
    <row r="424" spans="1:4" ht="13.5" customHeight="1">
      <c r="A424" s="167">
        <v>1</v>
      </c>
      <c r="B424" s="165" t="s">
        <v>1116</v>
      </c>
      <c r="C424" s="165" t="s">
        <v>2025</v>
      </c>
      <c r="D424" s="166"/>
    </row>
    <row r="425" spans="1:4" ht="13.5" customHeight="1">
      <c r="A425" s="167">
        <v>1</v>
      </c>
      <c r="B425" s="165" t="s">
        <v>504</v>
      </c>
      <c r="C425" s="165" t="s">
        <v>2025</v>
      </c>
      <c r="D425" s="166"/>
    </row>
    <row r="426" spans="1:4" ht="13.5" customHeight="1">
      <c r="A426" s="167">
        <v>1</v>
      </c>
      <c r="B426" s="165" t="s">
        <v>553</v>
      </c>
      <c r="C426" s="165" t="s">
        <v>2025</v>
      </c>
      <c r="D426" s="166"/>
    </row>
    <row r="427" spans="1:4" ht="13.5" customHeight="1">
      <c r="A427" s="167">
        <v>1</v>
      </c>
      <c r="B427" s="165" t="s">
        <v>552</v>
      </c>
      <c r="C427" s="165" t="s">
        <v>2025</v>
      </c>
      <c r="D427" s="166"/>
    </row>
    <row r="428" spans="1:4" ht="13.5" customHeight="1">
      <c r="A428" s="167">
        <v>1</v>
      </c>
      <c r="B428" s="165" t="s">
        <v>528</v>
      </c>
      <c r="C428" s="165" t="s">
        <v>2025</v>
      </c>
      <c r="D428" s="166"/>
    </row>
    <row r="429" spans="1:4" ht="13.5" customHeight="1">
      <c r="A429" s="167">
        <v>1</v>
      </c>
      <c r="B429" s="165" t="s">
        <v>613</v>
      </c>
      <c r="C429" s="165" t="s">
        <v>2025</v>
      </c>
      <c r="D429" s="166"/>
    </row>
    <row r="430" spans="1:4" ht="13.5" customHeight="1">
      <c r="A430" s="167">
        <v>1</v>
      </c>
      <c r="B430" s="165" t="s">
        <v>540</v>
      </c>
      <c r="C430" s="165" t="s">
        <v>2025</v>
      </c>
      <c r="D430" s="166"/>
    </row>
    <row r="431" spans="1:4" ht="13.5" customHeight="1">
      <c r="A431" s="167">
        <v>1</v>
      </c>
      <c r="B431" s="165" t="s">
        <v>205</v>
      </c>
      <c r="C431" s="165" t="s">
        <v>2025</v>
      </c>
      <c r="D431" s="166"/>
    </row>
    <row r="432" spans="1:4" ht="13.5" customHeight="1">
      <c r="A432" s="167">
        <v>1</v>
      </c>
      <c r="B432" s="165" t="s">
        <v>98</v>
      </c>
      <c r="C432" s="165" t="s">
        <v>2025</v>
      </c>
      <c r="D432" s="166"/>
    </row>
    <row r="433" spans="1:4" ht="13.5" customHeight="1">
      <c r="A433" s="167">
        <v>1</v>
      </c>
      <c r="B433" s="165" t="s">
        <v>206</v>
      </c>
      <c r="C433" s="165" t="s">
        <v>2025</v>
      </c>
      <c r="D433" s="166"/>
    </row>
    <row r="434" spans="1:4" ht="13.5" customHeight="1">
      <c r="A434" s="167">
        <v>1</v>
      </c>
      <c r="B434" s="165" t="s">
        <v>450</v>
      </c>
      <c r="C434" s="165" t="s">
        <v>2025</v>
      </c>
      <c r="D434" s="166"/>
    </row>
    <row r="435" spans="1:4" ht="13.5" customHeight="1">
      <c r="A435" s="167">
        <v>1</v>
      </c>
      <c r="B435" s="165" t="s">
        <v>748</v>
      </c>
      <c r="C435" s="165" t="s">
        <v>2025</v>
      </c>
      <c r="D435" s="166"/>
    </row>
    <row r="436" spans="1:4" ht="13.5" customHeight="1">
      <c r="A436" s="167">
        <v>1</v>
      </c>
      <c r="B436" s="165" t="s">
        <v>680</v>
      </c>
      <c r="C436" s="165" t="s">
        <v>2025</v>
      </c>
      <c r="D436" s="166"/>
    </row>
    <row r="437" spans="1:4" ht="13.5" customHeight="1">
      <c r="A437" s="167">
        <v>1</v>
      </c>
      <c r="B437" s="165" t="s">
        <v>2653</v>
      </c>
      <c r="C437" s="165" t="s">
        <v>2025</v>
      </c>
      <c r="D437" s="166"/>
    </row>
    <row r="438" spans="1:4" ht="13.5" customHeight="1">
      <c r="A438" s="167">
        <v>1</v>
      </c>
      <c r="B438" s="165" t="s">
        <v>1189</v>
      </c>
      <c r="C438" s="165" t="s">
        <v>2025</v>
      </c>
      <c r="D438" s="166"/>
    </row>
    <row r="439" spans="1:4" ht="13.5" customHeight="1">
      <c r="A439" s="167">
        <v>1</v>
      </c>
      <c r="B439" s="165" t="s">
        <v>1128</v>
      </c>
      <c r="C439" s="165" t="s">
        <v>2025</v>
      </c>
      <c r="D439" s="166"/>
    </row>
    <row r="440" spans="1:4" ht="13.5" customHeight="1">
      <c r="A440" s="167">
        <v>1</v>
      </c>
      <c r="B440" s="165" t="s">
        <v>1068</v>
      </c>
      <c r="C440" s="165" t="s">
        <v>2025</v>
      </c>
      <c r="D440" s="166"/>
    </row>
    <row r="441" spans="1:4" ht="13.5" customHeight="1">
      <c r="A441" s="167">
        <v>1</v>
      </c>
      <c r="B441" s="165" t="s">
        <v>681</v>
      </c>
      <c r="C441" s="165" t="s">
        <v>2025</v>
      </c>
      <c r="D441" s="166"/>
    </row>
    <row r="442" spans="1:4" ht="13.5" customHeight="1">
      <c r="A442" s="167">
        <v>1</v>
      </c>
      <c r="B442" s="165" t="s">
        <v>755</v>
      </c>
      <c r="C442" s="165" t="s">
        <v>2025</v>
      </c>
      <c r="D442" s="166"/>
    </row>
    <row r="443" spans="1:4" ht="13.5" customHeight="1">
      <c r="A443" s="167">
        <v>1</v>
      </c>
      <c r="B443" s="165" t="s">
        <v>1622</v>
      </c>
      <c r="C443" s="165" t="s">
        <v>2025</v>
      </c>
      <c r="D443" s="166"/>
    </row>
    <row r="444" spans="1:4" ht="13.5" customHeight="1">
      <c r="A444" s="167">
        <v>1</v>
      </c>
      <c r="B444" s="165" t="s">
        <v>1190</v>
      </c>
      <c r="C444" s="165" t="s">
        <v>2025</v>
      </c>
      <c r="D444" s="166"/>
    </row>
    <row r="445" spans="1:4" ht="13.5" customHeight="1">
      <c r="A445" s="167">
        <v>1</v>
      </c>
      <c r="B445" s="165" t="s">
        <v>1443</v>
      </c>
      <c r="C445" s="165" t="s">
        <v>2025</v>
      </c>
      <c r="D445" s="166"/>
    </row>
    <row r="446" spans="1:4" ht="13.5" customHeight="1">
      <c r="A446" s="167">
        <v>1</v>
      </c>
      <c r="B446" s="165" t="s">
        <v>2204</v>
      </c>
      <c r="C446" s="165" t="s">
        <v>2025</v>
      </c>
      <c r="D446" s="166"/>
    </row>
    <row r="447" spans="1:4" ht="13.5" customHeight="1">
      <c r="A447" s="167">
        <v>1</v>
      </c>
      <c r="B447" s="165" t="s">
        <v>2209</v>
      </c>
      <c r="C447" s="165" t="s">
        <v>2025</v>
      </c>
      <c r="D447" s="166"/>
    </row>
    <row r="448" spans="1:4" ht="13.5" customHeight="1">
      <c r="A448" s="167">
        <v>1</v>
      </c>
      <c r="B448" s="165" t="s">
        <v>874</v>
      </c>
      <c r="C448" s="165" t="s">
        <v>2025</v>
      </c>
      <c r="D448" s="166"/>
    </row>
    <row r="449" spans="1:4" ht="13.5" customHeight="1">
      <c r="A449" s="167">
        <v>1</v>
      </c>
      <c r="B449" s="165" t="s">
        <v>2211</v>
      </c>
      <c r="C449" s="165" t="s">
        <v>2025</v>
      </c>
      <c r="D449" s="166"/>
    </row>
    <row r="450" spans="1:4" ht="13.5" customHeight="1">
      <c r="A450" s="167">
        <v>1</v>
      </c>
      <c r="B450" s="165" t="s">
        <v>2206</v>
      </c>
      <c r="C450" s="165" t="s">
        <v>2025</v>
      </c>
      <c r="D450" s="166"/>
    </row>
    <row r="451" spans="1:4" ht="13.5" customHeight="1">
      <c r="A451" s="167">
        <v>1</v>
      </c>
      <c r="B451" s="165" t="s">
        <v>1562</v>
      </c>
      <c r="C451" s="165" t="s">
        <v>2025</v>
      </c>
      <c r="D451" s="166"/>
    </row>
    <row r="452" spans="1:4" ht="13.5" customHeight="1">
      <c r="A452" s="167">
        <v>1</v>
      </c>
      <c r="B452" s="165" t="s">
        <v>1112</v>
      </c>
      <c r="C452" s="165" t="s">
        <v>2025</v>
      </c>
      <c r="D452" s="166"/>
    </row>
    <row r="453" spans="1:4" ht="13.5" customHeight="1">
      <c r="A453" s="167">
        <v>1</v>
      </c>
      <c r="B453" s="165" t="s">
        <v>2581</v>
      </c>
      <c r="C453" s="165" t="s">
        <v>2025</v>
      </c>
      <c r="D453" s="166"/>
    </row>
    <row r="454" spans="1:4" ht="13.5" customHeight="1">
      <c r="A454" s="167">
        <v>1</v>
      </c>
      <c r="B454" s="165" t="s">
        <v>2582</v>
      </c>
      <c r="C454" s="165" t="s">
        <v>2025</v>
      </c>
      <c r="D454" s="166"/>
    </row>
    <row r="455" spans="1:4" ht="13.5" customHeight="1">
      <c r="A455" s="167">
        <v>1</v>
      </c>
      <c r="B455" s="165" t="s">
        <v>2583</v>
      </c>
      <c r="C455" s="165" t="s">
        <v>2025</v>
      </c>
      <c r="D455" s="166"/>
    </row>
    <row r="456" spans="1:4" ht="13.5" customHeight="1">
      <c r="A456" s="167">
        <v>1</v>
      </c>
      <c r="B456" s="165" t="s">
        <v>2585</v>
      </c>
      <c r="C456" s="165" t="s">
        <v>2025</v>
      </c>
      <c r="D456" s="166"/>
    </row>
    <row r="457" spans="1:4" ht="13.5" customHeight="1">
      <c r="A457" s="167">
        <v>1</v>
      </c>
      <c r="B457" s="165" t="s">
        <v>97</v>
      </c>
      <c r="C457" s="165" t="s">
        <v>2025</v>
      </c>
      <c r="D457" s="166"/>
    </row>
    <row r="458" spans="1:4" ht="18" customHeight="1">
      <c r="A458" s="167">
        <v>1</v>
      </c>
      <c r="B458" s="165" t="s">
        <v>2584</v>
      </c>
      <c r="C458" s="165" t="s">
        <v>2025</v>
      </c>
      <c r="D458" s="166"/>
    </row>
    <row r="459" spans="1:4" ht="13.5" hidden="1" customHeight="1">
      <c r="B459" s="146" t="s">
        <v>646</v>
      </c>
      <c r="C459" s="146" t="s">
        <v>1685</v>
      </c>
      <c r="D459" s="149"/>
    </row>
    <row r="460" spans="1:4" ht="80.25" hidden="1" customHeight="1">
      <c r="B460" s="146" t="s">
        <v>8</v>
      </c>
      <c r="C460" s="146" t="s">
        <v>1685</v>
      </c>
      <c r="D460" s="149" t="s">
        <v>1433</v>
      </c>
    </row>
    <row r="461" spans="1:4" ht="13.5" hidden="1" customHeight="1">
      <c r="B461" s="146" t="s">
        <v>135</v>
      </c>
      <c r="C461" s="146" t="s">
        <v>1685</v>
      </c>
      <c r="D461" s="149"/>
    </row>
    <row r="462" spans="1:4" ht="13.5" hidden="1" customHeight="1">
      <c r="B462" s="146" t="s">
        <v>1540</v>
      </c>
      <c r="C462" s="146" t="s">
        <v>1685</v>
      </c>
      <c r="D462" s="149"/>
    </row>
    <row r="463" spans="1:4" ht="13.5" hidden="1" customHeight="1">
      <c r="B463" s="146" t="s">
        <v>1677</v>
      </c>
      <c r="C463" s="146" t="s">
        <v>1685</v>
      </c>
      <c r="D463" s="149"/>
    </row>
    <row r="464" spans="1:4" ht="13.5" hidden="1" customHeight="1">
      <c r="B464" s="146" t="s">
        <v>2592</v>
      </c>
      <c r="C464" s="146" t="s">
        <v>65</v>
      </c>
      <c r="D464" s="149"/>
    </row>
    <row r="465" spans="1:4" ht="86.25" hidden="1" customHeight="1">
      <c r="B465" s="146" t="s">
        <v>112</v>
      </c>
      <c r="C465" s="146" t="s">
        <v>65</v>
      </c>
      <c r="D465" s="149"/>
    </row>
    <row r="466" spans="1:4" ht="13.5" hidden="1" customHeight="1">
      <c r="B466" s="146" t="s">
        <v>426</v>
      </c>
      <c r="C466" s="146" t="s">
        <v>2635</v>
      </c>
      <c r="D466" s="149"/>
    </row>
    <row r="467" spans="1:4" ht="80.25" hidden="1" customHeight="1">
      <c r="B467" s="146" t="s">
        <v>638</v>
      </c>
      <c r="C467" s="146" t="s">
        <v>2612</v>
      </c>
      <c r="D467" s="149" t="s">
        <v>1209</v>
      </c>
    </row>
    <row r="468" spans="1:4" ht="13.5" hidden="1" customHeight="1">
      <c r="B468" s="146" t="s">
        <v>816</v>
      </c>
      <c r="C468" s="146" t="s">
        <v>2612</v>
      </c>
      <c r="D468" s="149"/>
    </row>
    <row r="469" spans="1:4" ht="86.25" hidden="1" customHeight="1">
      <c r="B469" s="146" t="s">
        <v>610</v>
      </c>
      <c r="C469" s="146" t="s">
        <v>2612</v>
      </c>
      <c r="D469" s="149"/>
    </row>
    <row r="470" spans="1:4" ht="86.25" hidden="1" customHeight="1">
      <c r="B470" s="146" t="s">
        <v>1695</v>
      </c>
      <c r="C470" s="146" t="s">
        <v>2613</v>
      </c>
      <c r="D470" s="149"/>
    </row>
    <row r="471" spans="1:4" ht="80.25" hidden="1" customHeight="1">
      <c r="B471" s="146" t="s">
        <v>789</v>
      </c>
      <c r="C471" s="146" t="s">
        <v>2614</v>
      </c>
      <c r="D471" s="149" t="s">
        <v>1210</v>
      </c>
    </row>
    <row r="472" spans="1:4" ht="80.25" customHeight="1">
      <c r="A472" s="167">
        <v>1</v>
      </c>
      <c r="B472" s="162" t="s">
        <v>33</v>
      </c>
      <c r="C472" s="162" t="s">
        <v>1187</v>
      </c>
      <c r="D472" s="163" t="s">
        <v>1266</v>
      </c>
    </row>
    <row r="473" spans="1:4" ht="13.5" customHeight="1">
      <c r="A473" s="167">
        <v>1</v>
      </c>
      <c r="B473" s="162" t="s">
        <v>34</v>
      </c>
      <c r="C473" s="162" t="s">
        <v>1187</v>
      </c>
      <c r="D473" s="163"/>
    </row>
    <row r="474" spans="1:4" ht="13.5" customHeight="1">
      <c r="A474" s="167">
        <v>1</v>
      </c>
      <c r="B474" s="162" t="s">
        <v>1311</v>
      </c>
      <c r="C474" s="162" t="s">
        <v>1187</v>
      </c>
      <c r="D474" s="163"/>
    </row>
    <row r="475" spans="1:4" ht="18" customHeight="1">
      <c r="A475" s="167">
        <v>1</v>
      </c>
      <c r="B475" s="162" t="s">
        <v>1563</v>
      </c>
      <c r="C475" s="162" t="s">
        <v>1187</v>
      </c>
      <c r="D475" s="163"/>
    </row>
    <row r="476" spans="1:4" ht="13.5" customHeight="1">
      <c r="A476" s="167">
        <v>1</v>
      </c>
      <c r="B476" s="162" t="s">
        <v>1564</v>
      </c>
      <c r="C476" s="162" t="s">
        <v>1187</v>
      </c>
      <c r="D476" s="163"/>
    </row>
    <row r="477" spans="1:4" ht="80.25" hidden="1" customHeight="1">
      <c r="B477" s="146" t="s">
        <v>731</v>
      </c>
      <c r="C477" s="146" t="s">
        <v>2633</v>
      </c>
      <c r="D477" s="149" t="s">
        <v>1791</v>
      </c>
    </row>
    <row r="478" spans="1:4" ht="13.5" hidden="1" customHeight="1">
      <c r="B478" s="146" t="s">
        <v>730</v>
      </c>
      <c r="C478" s="146" t="s">
        <v>2633</v>
      </c>
      <c r="D478" s="149"/>
    </row>
    <row r="479" spans="1:4" ht="80.25" hidden="1" customHeight="1">
      <c r="B479" s="146" t="s">
        <v>5</v>
      </c>
      <c r="C479" s="146" t="s">
        <v>217</v>
      </c>
      <c r="D479" s="149" t="s">
        <v>1218</v>
      </c>
    </row>
    <row r="480" spans="1:4" ht="13.5" customHeight="1">
      <c r="A480" s="167">
        <v>1</v>
      </c>
      <c r="B480" s="153" t="s">
        <v>2651</v>
      </c>
      <c r="C480" s="153" t="s">
        <v>2666</v>
      </c>
      <c r="D480" s="149" t="s">
        <v>2666</v>
      </c>
    </row>
    <row r="481" spans="1:4" ht="13.5" customHeight="1">
      <c r="A481" s="167">
        <v>1</v>
      </c>
      <c r="B481" s="153" t="s">
        <v>2648</v>
      </c>
      <c r="C481" s="153" t="s">
        <v>2666</v>
      </c>
      <c r="D481" s="149" t="s">
        <v>2666</v>
      </c>
    </row>
    <row r="482" spans="1:4" ht="13.5" customHeight="1">
      <c r="A482" s="167">
        <v>1</v>
      </c>
      <c r="B482" s="153" t="s">
        <v>2649</v>
      </c>
      <c r="C482" s="153" t="s">
        <v>2666</v>
      </c>
      <c r="D482" s="149" t="s">
        <v>2666</v>
      </c>
    </row>
    <row r="483" spans="1:4" ht="13.5" customHeight="1">
      <c r="A483" s="167">
        <v>1</v>
      </c>
      <c r="B483" s="153" t="s">
        <v>2650</v>
      </c>
      <c r="C483" s="153" t="s">
        <v>2666</v>
      </c>
      <c r="D483" s="149" t="s">
        <v>2666</v>
      </c>
    </row>
    <row r="484" spans="1:4" ht="13.5" customHeight="1">
      <c r="A484" s="167">
        <v>1</v>
      </c>
      <c r="B484" s="153" t="s">
        <v>2647</v>
      </c>
      <c r="C484" s="153" t="s">
        <v>2666</v>
      </c>
      <c r="D484" s="149" t="s">
        <v>2666</v>
      </c>
    </row>
    <row r="485" spans="1:4" ht="11.25" customHeight="1">
      <c r="A485" s="167">
        <v>1</v>
      </c>
      <c r="B485" s="153" t="s">
        <v>2655</v>
      </c>
      <c r="C485" s="153" t="s">
        <v>2666</v>
      </c>
      <c r="D485" s="149" t="s">
        <v>2666</v>
      </c>
    </row>
  </sheetData>
  <autoFilter ref="A1:F485">
    <filterColumn colId="0">
      <customFilters>
        <customFilter operator="notEqual" val=" "/>
      </customFilters>
    </filterColumn>
  </autoFilter>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2"/>
  <sheetViews>
    <sheetView workbookViewId="0">
      <selection activeCell="A36" sqref="A36"/>
    </sheetView>
  </sheetViews>
  <sheetFormatPr defaultRowHeight="12.75"/>
  <cols>
    <col min="1" max="1" width="175.85546875" bestFit="1" customWidth="1"/>
  </cols>
  <sheetData>
    <row r="2" spans="1:1">
      <c r="A2" t="s">
        <v>2667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L712"/>
  <sheetViews>
    <sheetView workbookViewId="0">
      <selection activeCell="C239" sqref="C1:C1048576"/>
    </sheetView>
  </sheetViews>
  <sheetFormatPr defaultRowHeight="12.75"/>
  <cols>
    <col min="1" max="1" width="14" bestFit="1" customWidth="1"/>
    <col min="2" max="2" width="12.85546875" style="140" bestFit="1" customWidth="1"/>
    <col min="3" max="3" width="28.42578125" bestFit="1" customWidth="1"/>
    <col min="4" max="8" width="11.85546875" customWidth="1"/>
    <col min="9" max="9" width="11.85546875" style="456" customWidth="1"/>
    <col min="10" max="12" width="11.85546875" style="450" customWidth="1"/>
  </cols>
  <sheetData>
    <row r="1" spans="1:12" s="449" customFormat="1" ht="54" customHeight="1">
      <c r="B1" s="145" t="s">
        <v>1799</v>
      </c>
      <c r="C1" s="145" t="s">
        <v>1800</v>
      </c>
      <c r="D1" s="145" t="s">
        <v>1822</v>
      </c>
      <c r="E1" s="145" t="s">
        <v>1823</v>
      </c>
      <c r="F1" s="145" t="s">
        <v>1824</v>
      </c>
      <c r="G1" s="145" t="s">
        <v>1827</v>
      </c>
      <c r="H1" s="145" t="s">
        <v>1828</v>
      </c>
      <c r="I1" s="454" t="s">
        <v>2672</v>
      </c>
      <c r="J1" s="451" t="s">
        <v>2673</v>
      </c>
      <c r="K1" s="451" t="s">
        <v>2674</v>
      </c>
      <c r="L1" s="451" t="s">
        <v>2675</v>
      </c>
    </row>
    <row r="2" spans="1:12">
      <c r="B2" s="458">
        <v>958307</v>
      </c>
      <c r="C2" s="168" t="s">
        <v>2676</v>
      </c>
      <c r="D2" s="168">
        <v>498</v>
      </c>
      <c r="E2" s="168">
        <v>0</v>
      </c>
      <c r="F2" s="168">
        <v>498</v>
      </c>
      <c r="G2" s="168">
        <v>2</v>
      </c>
      <c r="H2" s="168">
        <v>0</v>
      </c>
      <c r="I2" s="455">
        <v>60</v>
      </c>
      <c r="J2" s="452">
        <v>60</v>
      </c>
      <c r="K2" s="452">
        <v>60</v>
      </c>
      <c r="L2" s="452">
        <v>60</v>
      </c>
    </row>
    <row r="3" spans="1:12">
      <c r="B3" s="458">
        <v>945200</v>
      </c>
      <c r="C3" s="168" t="s">
        <v>1807</v>
      </c>
      <c r="D3" s="168">
        <v>15</v>
      </c>
      <c r="E3" s="168">
        <v>0</v>
      </c>
      <c r="F3" s="168">
        <v>15</v>
      </c>
      <c r="G3" s="168">
        <v>7</v>
      </c>
      <c r="H3" s="168">
        <v>0</v>
      </c>
      <c r="I3" s="455">
        <v>2200</v>
      </c>
      <c r="J3" s="452">
        <v>2200</v>
      </c>
      <c r="K3" s="452">
        <v>2271</v>
      </c>
      <c r="L3" s="452">
        <v>2590</v>
      </c>
    </row>
    <row r="4" spans="1:12">
      <c r="B4" s="458">
        <v>965610</v>
      </c>
      <c r="C4" s="168" t="s">
        <v>1943</v>
      </c>
      <c r="D4" s="168">
        <v>699</v>
      </c>
      <c r="E4" s="168">
        <v>0</v>
      </c>
      <c r="F4" s="168">
        <v>699</v>
      </c>
      <c r="G4" s="168">
        <v>0</v>
      </c>
      <c r="H4" s="168">
        <v>0</v>
      </c>
      <c r="I4" s="455">
        <v>0</v>
      </c>
      <c r="J4" s="452">
        <v>0</v>
      </c>
      <c r="K4" s="452">
        <v>0</v>
      </c>
      <c r="L4" s="452">
        <v>0</v>
      </c>
    </row>
    <row r="5" spans="1:12">
      <c r="B5" s="458">
        <v>965611</v>
      </c>
      <c r="C5" s="168" t="s">
        <v>1831</v>
      </c>
      <c r="D5" s="168">
        <v>30000</v>
      </c>
      <c r="E5" s="168">
        <v>30000</v>
      </c>
      <c r="F5" s="168">
        <v>0</v>
      </c>
      <c r="G5" s="168">
        <v>0</v>
      </c>
      <c r="H5" s="168">
        <v>0</v>
      </c>
      <c r="I5" s="455">
        <v>0</v>
      </c>
      <c r="J5" s="452">
        <v>0</v>
      </c>
      <c r="K5" s="452">
        <v>0</v>
      </c>
      <c r="L5" s="452">
        <v>0</v>
      </c>
    </row>
    <row r="6" spans="1:12">
      <c r="B6" s="458">
        <v>965584</v>
      </c>
      <c r="C6" s="168" t="s">
        <v>1833</v>
      </c>
      <c r="D6" s="168">
        <v>65</v>
      </c>
      <c r="E6" s="168">
        <v>0</v>
      </c>
      <c r="F6" s="168">
        <v>65</v>
      </c>
      <c r="G6" s="168">
        <v>200</v>
      </c>
      <c r="H6" s="168">
        <v>0</v>
      </c>
      <c r="I6" s="455">
        <v>3</v>
      </c>
      <c r="J6" s="452">
        <v>3</v>
      </c>
      <c r="K6" s="452">
        <v>3</v>
      </c>
      <c r="L6" s="452">
        <v>3</v>
      </c>
    </row>
    <row r="7" spans="1:12">
      <c r="B7" s="144">
        <v>945320</v>
      </c>
      <c r="C7" s="168" t="s">
        <v>123</v>
      </c>
      <c r="D7" s="168">
        <v>0</v>
      </c>
      <c r="E7" s="168">
        <v>0</v>
      </c>
      <c r="F7" s="168">
        <v>0</v>
      </c>
      <c r="G7" s="168">
        <v>9</v>
      </c>
      <c r="H7" s="168">
        <v>0</v>
      </c>
      <c r="I7" s="455">
        <v>2800</v>
      </c>
      <c r="J7" s="452">
        <v>2800</v>
      </c>
      <c r="K7" s="452">
        <v>2887</v>
      </c>
      <c r="L7" s="452">
        <v>3300</v>
      </c>
    </row>
    <row r="8" spans="1:12">
      <c r="B8" s="144">
        <v>945323</v>
      </c>
      <c r="C8" s="168" t="s">
        <v>556</v>
      </c>
      <c r="D8" s="168">
        <v>0</v>
      </c>
      <c r="E8" s="168">
        <v>0</v>
      </c>
      <c r="F8" s="168">
        <v>0</v>
      </c>
      <c r="G8" s="168">
        <v>7</v>
      </c>
      <c r="H8" s="168">
        <v>0</v>
      </c>
      <c r="I8" s="455">
        <v>1950</v>
      </c>
      <c r="J8" s="452">
        <v>1950</v>
      </c>
      <c r="K8" s="452">
        <v>2010</v>
      </c>
      <c r="L8" s="452">
        <v>2300</v>
      </c>
    </row>
    <row r="9" spans="1:12">
      <c r="A9" s="142" t="s">
        <v>2677</v>
      </c>
      <c r="B9" s="457">
        <v>945324</v>
      </c>
      <c r="C9" s="168" t="s">
        <v>560</v>
      </c>
      <c r="D9" s="168">
        <v>2</v>
      </c>
      <c r="E9" s="168">
        <v>0</v>
      </c>
      <c r="F9" s="168">
        <v>2</v>
      </c>
      <c r="G9" s="168">
        <v>17</v>
      </c>
      <c r="H9" s="168">
        <v>0</v>
      </c>
      <c r="I9" s="455">
        <v>3100</v>
      </c>
      <c r="J9" s="452">
        <v>3100</v>
      </c>
      <c r="K9" s="452">
        <v>3196</v>
      </c>
      <c r="L9" s="452">
        <v>3650</v>
      </c>
    </row>
    <row r="10" spans="1:12">
      <c r="B10" s="144">
        <v>945319</v>
      </c>
      <c r="C10" s="168" t="s">
        <v>122</v>
      </c>
      <c r="D10" s="168">
        <v>264</v>
      </c>
      <c r="E10" s="168">
        <v>0</v>
      </c>
      <c r="F10" s="168">
        <v>264</v>
      </c>
      <c r="G10" s="168">
        <v>71</v>
      </c>
      <c r="H10" s="168">
        <v>400</v>
      </c>
      <c r="I10" s="455">
        <v>2600</v>
      </c>
      <c r="J10" s="452">
        <v>2600</v>
      </c>
      <c r="K10" s="452">
        <v>2680</v>
      </c>
      <c r="L10" s="452">
        <v>3060</v>
      </c>
    </row>
    <row r="11" spans="1:12">
      <c r="B11" s="144">
        <v>945307</v>
      </c>
      <c r="C11" s="168" t="s">
        <v>612</v>
      </c>
      <c r="D11" s="168">
        <v>49</v>
      </c>
      <c r="E11" s="168">
        <v>0</v>
      </c>
      <c r="F11" s="168">
        <v>49</v>
      </c>
      <c r="G11" s="168">
        <v>178</v>
      </c>
      <c r="H11" s="168">
        <v>0</v>
      </c>
      <c r="I11" s="455">
        <v>1560</v>
      </c>
      <c r="J11" s="452">
        <v>1560</v>
      </c>
      <c r="K11" s="452">
        <v>1608</v>
      </c>
      <c r="L11" s="452">
        <v>1840</v>
      </c>
    </row>
    <row r="12" spans="1:12">
      <c r="B12" s="144">
        <v>945314</v>
      </c>
      <c r="C12" s="168" t="s">
        <v>120</v>
      </c>
      <c r="D12" s="168">
        <v>146</v>
      </c>
      <c r="E12" s="168">
        <v>0</v>
      </c>
      <c r="F12" s="168">
        <v>146</v>
      </c>
      <c r="G12" s="168">
        <v>262</v>
      </c>
      <c r="H12" s="168">
        <v>950</v>
      </c>
      <c r="I12" s="455">
        <v>2200</v>
      </c>
      <c r="J12" s="452">
        <v>2200</v>
      </c>
      <c r="K12" s="452">
        <v>2268</v>
      </c>
      <c r="L12" s="452">
        <v>2590</v>
      </c>
    </row>
    <row r="13" spans="1:12">
      <c r="B13" s="144">
        <v>945317</v>
      </c>
      <c r="C13" s="168" t="s">
        <v>121</v>
      </c>
      <c r="D13" s="168">
        <v>140</v>
      </c>
      <c r="E13" s="168">
        <v>0</v>
      </c>
      <c r="F13" s="168">
        <v>140</v>
      </c>
      <c r="G13" s="168">
        <v>81</v>
      </c>
      <c r="H13" s="168">
        <v>300</v>
      </c>
      <c r="I13" s="455">
        <v>2500</v>
      </c>
      <c r="J13" s="452">
        <v>2500</v>
      </c>
      <c r="K13" s="452">
        <v>2577</v>
      </c>
      <c r="L13" s="452">
        <v>2950</v>
      </c>
    </row>
    <row r="14" spans="1:12">
      <c r="B14" s="144">
        <v>947013</v>
      </c>
      <c r="C14" s="168" t="s">
        <v>502</v>
      </c>
      <c r="D14" s="168">
        <v>0</v>
      </c>
      <c r="E14" s="168">
        <v>0</v>
      </c>
      <c r="F14" s="168">
        <v>0</v>
      </c>
      <c r="G14" s="168">
        <v>20</v>
      </c>
      <c r="H14" s="168">
        <v>0</v>
      </c>
      <c r="I14" s="455">
        <v>420</v>
      </c>
      <c r="J14" s="452">
        <v>420</v>
      </c>
      <c r="K14" s="452">
        <v>437</v>
      </c>
      <c r="L14" s="452">
        <v>490</v>
      </c>
    </row>
    <row r="15" spans="1:12">
      <c r="B15" s="144">
        <v>945321</v>
      </c>
      <c r="C15" s="168" t="s">
        <v>118</v>
      </c>
      <c r="D15" s="168">
        <v>0</v>
      </c>
      <c r="E15" s="168">
        <v>0</v>
      </c>
      <c r="F15" s="168">
        <v>0</v>
      </c>
      <c r="G15" s="168">
        <v>1</v>
      </c>
      <c r="H15" s="168">
        <v>0</v>
      </c>
      <c r="I15" s="455">
        <v>1200</v>
      </c>
      <c r="J15" s="452">
        <v>1200</v>
      </c>
      <c r="K15" s="452">
        <v>1237</v>
      </c>
      <c r="L15" s="452">
        <v>1420</v>
      </c>
    </row>
    <row r="16" spans="1:12">
      <c r="B16" s="144">
        <v>946415</v>
      </c>
      <c r="C16" s="168" t="s">
        <v>119</v>
      </c>
      <c r="D16" s="168">
        <v>0</v>
      </c>
      <c r="E16" s="168">
        <v>0</v>
      </c>
      <c r="F16" s="168">
        <v>0</v>
      </c>
      <c r="G16" s="168">
        <v>0</v>
      </c>
      <c r="H16" s="168">
        <v>0</v>
      </c>
      <c r="I16" s="455">
        <v>1350</v>
      </c>
      <c r="J16" s="452">
        <v>1350</v>
      </c>
      <c r="K16" s="452">
        <v>1392</v>
      </c>
      <c r="L16" s="452">
        <v>1590</v>
      </c>
    </row>
    <row r="17" spans="2:12">
      <c r="B17" s="144">
        <v>935876</v>
      </c>
      <c r="C17" s="168" t="s">
        <v>767</v>
      </c>
      <c r="D17" s="168">
        <v>996</v>
      </c>
      <c r="E17" s="168">
        <v>991</v>
      </c>
      <c r="F17" s="168">
        <v>5</v>
      </c>
      <c r="G17" s="168">
        <v>2</v>
      </c>
      <c r="H17" s="168">
        <v>0</v>
      </c>
      <c r="I17" s="455">
        <v>0</v>
      </c>
      <c r="J17" s="452">
        <v>600</v>
      </c>
      <c r="K17" s="452">
        <v>600</v>
      </c>
      <c r="L17" s="452">
        <v>600</v>
      </c>
    </row>
    <row r="18" spans="2:12">
      <c r="B18" s="144">
        <v>935875</v>
      </c>
      <c r="C18" s="168" t="s">
        <v>751</v>
      </c>
      <c r="D18" s="168">
        <v>200</v>
      </c>
      <c r="E18" s="168">
        <v>144</v>
      </c>
      <c r="F18" s="168">
        <v>56</v>
      </c>
      <c r="G18" s="168">
        <v>18</v>
      </c>
      <c r="H18" s="168">
        <v>0</v>
      </c>
      <c r="I18" s="455">
        <v>0</v>
      </c>
      <c r="J18" s="452">
        <v>549</v>
      </c>
      <c r="K18" s="452">
        <v>549</v>
      </c>
      <c r="L18" s="452">
        <v>549</v>
      </c>
    </row>
    <row r="19" spans="2:12">
      <c r="B19" s="144">
        <v>935874</v>
      </c>
      <c r="C19" s="168" t="s">
        <v>750</v>
      </c>
      <c r="D19" s="168">
        <v>10</v>
      </c>
      <c r="E19" s="168">
        <v>0</v>
      </c>
      <c r="F19" s="168">
        <v>10</v>
      </c>
      <c r="G19" s="168">
        <v>6</v>
      </c>
      <c r="H19" s="168">
        <v>0</v>
      </c>
      <c r="I19" s="455">
        <v>0</v>
      </c>
      <c r="J19" s="452">
        <v>790</v>
      </c>
      <c r="K19" s="452">
        <v>790</v>
      </c>
      <c r="L19" s="452">
        <v>790</v>
      </c>
    </row>
    <row r="20" spans="2:12">
      <c r="B20" s="144">
        <v>945332</v>
      </c>
      <c r="C20" s="168" t="s">
        <v>1720</v>
      </c>
      <c r="D20" s="168">
        <v>92</v>
      </c>
      <c r="E20" s="168">
        <v>87</v>
      </c>
      <c r="F20" s="168">
        <v>5</v>
      </c>
      <c r="G20" s="168">
        <v>45</v>
      </c>
      <c r="H20" s="168">
        <v>0</v>
      </c>
      <c r="I20" s="455">
        <v>0</v>
      </c>
      <c r="J20" s="452">
        <v>985</v>
      </c>
      <c r="K20" s="452">
        <v>985</v>
      </c>
      <c r="L20" s="452">
        <v>985</v>
      </c>
    </row>
    <row r="21" spans="2:12">
      <c r="B21" s="144">
        <v>935877</v>
      </c>
      <c r="C21" s="168" t="s">
        <v>752</v>
      </c>
      <c r="D21" s="168">
        <v>268</v>
      </c>
      <c r="E21" s="168">
        <v>263</v>
      </c>
      <c r="F21" s="168">
        <v>5</v>
      </c>
      <c r="G21" s="168">
        <v>20</v>
      </c>
      <c r="H21" s="168">
        <v>0</v>
      </c>
      <c r="I21" s="455">
        <v>0</v>
      </c>
      <c r="J21" s="452">
        <v>650</v>
      </c>
      <c r="K21" s="452">
        <v>650</v>
      </c>
      <c r="L21" s="452">
        <v>650</v>
      </c>
    </row>
    <row r="22" spans="2:12">
      <c r="B22" s="144">
        <v>935870</v>
      </c>
      <c r="C22" s="168" t="s">
        <v>525</v>
      </c>
      <c r="D22" s="168">
        <v>258</v>
      </c>
      <c r="E22" s="168">
        <v>251</v>
      </c>
      <c r="F22" s="168">
        <v>7</v>
      </c>
      <c r="G22" s="168">
        <v>54</v>
      </c>
      <c r="H22" s="168">
        <v>0</v>
      </c>
      <c r="I22" s="455">
        <v>0</v>
      </c>
      <c r="J22" s="452">
        <v>678</v>
      </c>
      <c r="K22" s="452">
        <v>678</v>
      </c>
      <c r="L22" s="452">
        <v>678</v>
      </c>
    </row>
    <row r="23" spans="2:12">
      <c r="B23" s="144">
        <v>935881</v>
      </c>
      <c r="C23" s="168" t="s">
        <v>687</v>
      </c>
      <c r="D23" s="168">
        <v>94</v>
      </c>
      <c r="E23" s="168">
        <v>94</v>
      </c>
      <c r="F23" s="168">
        <v>0</v>
      </c>
      <c r="G23" s="168">
        <v>24</v>
      </c>
      <c r="H23" s="168">
        <v>0</v>
      </c>
      <c r="I23" s="455">
        <v>0</v>
      </c>
      <c r="J23" s="452">
        <v>390</v>
      </c>
      <c r="K23" s="452">
        <v>390</v>
      </c>
      <c r="L23" s="452">
        <v>390</v>
      </c>
    </row>
    <row r="24" spans="2:12">
      <c r="B24" s="144">
        <v>935873</v>
      </c>
      <c r="C24" s="168" t="s">
        <v>600</v>
      </c>
      <c r="D24" s="168">
        <v>143</v>
      </c>
      <c r="E24" s="168">
        <v>134</v>
      </c>
      <c r="F24" s="168">
        <v>9</v>
      </c>
      <c r="G24" s="168">
        <v>4</v>
      </c>
      <c r="H24" s="168">
        <v>0</v>
      </c>
      <c r="I24" s="455">
        <v>0</v>
      </c>
      <c r="J24" s="452">
        <v>800</v>
      </c>
      <c r="K24" s="452">
        <v>800</v>
      </c>
      <c r="L24" s="452">
        <v>800</v>
      </c>
    </row>
    <row r="25" spans="2:12">
      <c r="B25" s="144">
        <v>935872</v>
      </c>
      <c r="C25" s="168" t="s">
        <v>689</v>
      </c>
      <c r="D25" s="168">
        <v>212</v>
      </c>
      <c r="E25" s="168">
        <v>199</v>
      </c>
      <c r="F25" s="168">
        <v>13</v>
      </c>
      <c r="G25" s="168">
        <v>50</v>
      </c>
      <c r="H25" s="168">
        <v>0</v>
      </c>
      <c r="I25" s="455">
        <v>0</v>
      </c>
      <c r="J25" s="452">
        <v>526</v>
      </c>
      <c r="K25" s="452">
        <v>526</v>
      </c>
      <c r="L25" s="452">
        <v>526</v>
      </c>
    </row>
    <row r="26" spans="2:12">
      <c r="B26" s="144">
        <v>935878</v>
      </c>
      <c r="C26" s="168" t="s">
        <v>688</v>
      </c>
      <c r="D26" s="168">
        <v>188</v>
      </c>
      <c r="E26" s="168">
        <v>183</v>
      </c>
      <c r="F26" s="168">
        <v>5</v>
      </c>
      <c r="G26" s="168">
        <v>22</v>
      </c>
      <c r="H26" s="168">
        <v>0</v>
      </c>
      <c r="I26" s="455">
        <v>0</v>
      </c>
      <c r="J26" s="452">
        <v>560</v>
      </c>
      <c r="K26" s="452">
        <v>560</v>
      </c>
      <c r="L26" s="452">
        <v>560</v>
      </c>
    </row>
    <row r="27" spans="2:12">
      <c r="B27" s="144">
        <v>946999</v>
      </c>
      <c r="C27" s="168" t="s">
        <v>864</v>
      </c>
      <c r="D27" s="168">
        <v>0</v>
      </c>
      <c r="E27" s="168">
        <v>0</v>
      </c>
      <c r="F27" s="168">
        <v>0</v>
      </c>
      <c r="G27" s="168">
        <v>17</v>
      </c>
      <c r="H27" s="168">
        <v>0</v>
      </c>
      <c r="I27" s="455">
        <v>1550</v>
      </c>
      <c r="J27" s="452">
        <v>1550</v>
      </c>
      <c r="K27" s="452">
        <v>1598</v>
      </c>
      <c r="L27" s="452">
        <v>1830</v>
      </c>
    </row>
    <row r="28" spans="2:12">
      <c r="B28" s="144">
        <v>945359</v>
      </c>
      <c r="C28" s="168" t="s">
        <v>866</v>
      </c>
      <c r="D28" s="168">
        <v>1</v>
      </c>
      <c r="E28" s="168">
        <v>-1</v>
      </c>
      <c r="F28" s="168">
        <v>2</v>
      </c>
      <c r="G28" s="168">
        <v>12</v>
      </c>
      <c r="H28" s="168">
        <v>0</v>
      </c>
      <c r="I28" s="455">
        <v>1860</v>
      </c>
      <c r="J28" s="452">
        <v>1860</v>
      </c>
      <c r="K28" s="452">
        <v>1918</v>
      </c>
      <c r="L28" s="452">
        <v>2190</v>
      </c>
    </row>
    <row r="29" spans="2:12">
      <c r="B29" s="144">
        <v>945360</v>
      </c>
      <c r="C29" s="168" t="s">
        <v>868</v>
      </c>
      <c r="D29" s="168">
        <v>0</v>
      </c>
      <c r="E29" s="168">
        <v>0</v>
      </c>
      <c r="F29" s="168">
        <v>0</v>
      </c>
      <c r="G29" s="168">
        <v>0</v>
      </c>
      <c r="H29" s="168">
        <v>0</v>
      </c>
      <c r="I29" s="455">
        <v>2190</v>
      </c>
      <c r="J29" s="452">
        <v>2190</v>
      </c>
      <c r="K29" s="452">
        <v>2258</v>
      </c>
      <c r="L29" s="452">
        <v>2580</v>
      </c>
    </row>
    <row r="30" spans="2:12">
      <c r="B30" s="144">
        <v>945375</v>
      </c>
      <c r="C30" s="168" t="s">
        <v>487</v>
      </c>
      <c r="D30" s="168">
        <v>0</v>
      </c>
      <c r="E30" s="168">
        <v>0</v>
      </c>
      <c r="F30" s="168">
        <v>0</v>
      </c>
      <c r="G30" s="168">
        <v>0</v>
      </c>
      <c r="H30" s="168">
        <v>0</v>
      </c>
      <c r="I30" s="455">
        <v>490</v>
      </c>
      <c r="J30" s="452">
        <v>490</v>
      </c>
      <c r="K30" s="452">
        <v>505</v>
      </c>
      <c r="L30" s="452">
        <v>580</v>
      </c>
    </row>
    <row r="31" spans="2:12">
      <c r="B31" s="144">
        <v>947012</v>
      </c>
      <c r="C31" s="168" t="s">
        <v>170</v>
      </c>
      <c r="D31" s="168">
        <v>0</v>
      </c>
      <c r="E31" s="168">
        <v>0</v>
      </c>
      <c r="F31" s="168">
        <v>0</v>
      </c>
      <c r="G31" s="168">
        <v>0</v>
      </c>
      <c r="H31" s="168">
        <v>0</v>
      </c>
      <c r="I31" s="455">
        <v>0</v>
      </c>
      <c r="J31" s="452">
        <v>0</v>
      </c>
      <c r="K31" s="452">
        <v>440.45</v>
      </c>
      <c r="L31" s="452">
        <v>500.98</v>
      </c>
    </row>
    <row r="32" spans="2:12">
      <c r="B32" s="144">
        <v>945376</v>
      </c>
      <c r="C32" s="168" t="s">
        <v>488</v>
      </c>
      <c r="D32" s="168">
        <v>0</v>
      </c>
      <c r="E32" s="168">
        <v>0</v>
      </c>
      <c r="F32" s="168">
        <v>0</v>
      </c>
      <c r="G32" s="168">
        <v>143</v>
      </c>
      <c r="H32" s="168">
        <v>0</v>
      </c>
      <c r="I32" s="455">
        <v>420</v>
      </c>
      <c r="J32" s="452">
        <v>420</v>
      </c>
      <c r="K32" s="452">
        <v>433</v>
      </c>
      <c r="L32" s="452">
        <v>500</v>
      </c>
    </row>
    <row r="33" spans="2:12">
      <c r="B33" s="144">
        <v>955881</v>
      </c>
      <c r="C33" s="168" t="s">
        <v>686</v>
      </c>
      <c r="D33" s="168">
        <v>107</v>
      </c>
      <c r="E33" s="168">
        <v>107</v>
      </c>
      <c r="F33" s="168">
        <v>0</v>
      </c>
      <c r="G33" s="168">
        <v>2</v>
      </c>
      <c r="H33" s="168">
        <v>0</v>
      </c>
      <c r="I33" s="455">
        <v>0</v>
      </c>
      <c r="J33" s="452">
        <v>440</v>
      </c>
      <c r="K33" s="452">
        <v>440</v>
      </c>
      <c r="L33" s="452">
        <v>440</v>
      </c>
    </row>
    <row r="34" spans="2:12">
      <c r="B34" s="144">
        <v>945378</v>
      </c>
      <c r="C34" s="168" t="s">
        <v>872</v>
      </c>
      <c r="D34" s="168">
        <v>0</v>
      </c>
      <c r="E34" s="168">
        <v>0</v>
      </c>
      <c r="F34" s="168">
        <v>0</v>
      </c>
      <c r="G34" s="168">
        <v>0</v>
      </c>
      <c r="H34" s="168">
        <v>0</v>
      </c>
      <c r="I34" s="455">
        <v>740</v>
      </c>
      <c r="J34" s="452">
        <v>740</v>
      </c>
      <c r="K34" s="452">
        <v>763</v>
      </c>
      <c r="L34" s="452">
        <v>880</v>
      </c>
    </row>
    <row r="35" spans="2:12">
      <c r="B35" s="144">
        <v>947508</v>
      </c>
      <c r="C35" s="168" t="s">
        <v>489</v>
      </c>
      <c r="D35" s="168">
        <v>7</v>
      </c>
      <c r="E35" s="168">
        <v>0</v>
      </c>
      <c r="F35" s="168">
        <v>7</v>
      </c>
      <c r="G35" s="168">
        <v>314</v>
      </c>
      <c r="H35" s="168">
        <v>0</v>
      </c>
      <c r="I35" s="455">
        <v>540</v>
      </c>
      <c r="J35" s="452">
        <v>540</v>
      </c>
      <c r="K35" s="452">
        <v>562</v>
      </c>
      <c r="L35" s="452">
        <v>650</v>
      </c>
    </row>
    <row r="36" spans="2:12">
      <c r="B36" s="144">
        <v>945379</v>
      </c>
      <c r="C36" s="168" t="s">
        <v>489</v>
      </c>
      <c r="D36" s="168">
        <v>1</v>
      </c>
      <c r="E36" s="168">
        <v>0</v>
      </c>
      <c r="F36" s="168">
        <v>1</v>
      </c>
      <c r="G36" s="168">
        <v>246</v>
      </c>
      <c r="H36" s="168">
        <v>0</v>
      </c>
      <c r="I36" s="455">
        <v>540</v>
      </c>
      <c r="J36" s="452">
        <v>540</v>
      </c>
      <c r="K36" s="452">
        <v>562</v>
      </c>
      <c r="L36" s="452">
        <v>650</v>
      </c>
    </row>
    <row r="37" spans="2:12">
      <c r="B37" s="144">
        <v>946992</v>
      </c>
      <c r="C37" s="168" t="s">
        <v>1704</v>
      </c>
      <c r="D37" s="168">
        <v>452</v>
      </c>
      <c r="E37" s="168">
        <v>0</v>
      </c>
      <c r="F37" s="168">
        <v>452</v>
      </c>
      <c r="G37" s="168">
        <v>7394</v>
      </c>
      <c r="H37" s="168">
        <v>2010</v>
      </c>
      <c r="I37" s="455">
        <v>490</v>
      </c>
      <c r="J37" s="452">
        <v>490</v>
      </c>
      <c r="K37" s="452">
        <v>505</v>
      </c>
      <c r="L37" s="452">
        <v>580</v>
      </c>
    </row>
    <row r="38" spans="2:12">
      <c r="B38" s="144">
        <v>945326</v>
      </c>
      <c r="C38" s="168" t="s">
        <v>168</v>
      </c>
      <c r="D38" s="168">
        <v>1021</v>
      </c>
      <c r="E38" s="168">
        <v>0</v>
      </c>
      <c r="F38" s="168">
        <v>1021</v>
      </c>
      <c r="G38" s="168">
        <v>115</v>
      </c>
      <c r="H38" s="168">
        <v>0</v>
      </c>
      <c r="I38" s="455">
        <v>1790</v>
      </c>
      <c r="J38" s="452">
        <v>1790</v>
      </c>
      <c r="K38" s="452">
        <v>1800</v>
      </c>
      <c r="L38" s="452">
        <v>1990</v>
      </c>
    </row>
    <row r="39" spans="2:12">
      <c r="B39" s="144">
        <v>945373</v>
      </c>
      <c r="C39" s="168" t="s">
        <v>519</v>
      </c>
      <c r="D39" s="168">
        <v>1</v>
      </c>
      <c r="E39" s="168">
        <v>0</v>
      </c>
      <c r="F39" s="168">
        <v>1</v>
      </c>
      <c r="G39" s="168">
        <v>1</v>
      </c>
      <c r="H39" s="168">
        <v>0</v>
      </c>
      <c r="I39" s="455">
        <v>1890</v>
      </c>
      <c r="J39" s="452">
        <v>1890</v>
      </c>
      <c r="K39" s="452">
        <v>1948</v>
      </c>
      <c r="L39" s="452">
        <v>2230</v>
      </c>
    </row>
    <row r="40" spans="2:12">
      <c r="B40" s="144">
        <v>945368</v>
      </c>
      <c r="C40" s="168" t="s">
        <v>516</v>
      </c>
      <c r="D40" s="168">
        <v>0</v>
      </c>
      <c r="E40" s="168">
        <v>0</v>
      </c>
      <c r="F40" s="168">
        <v>0</v>
      </c>
      <c r="G40" s="168">
        <v>287</v>
      </c>
      <c r="H40" s="168">
        <v>0</v>
      </c>
      <c r="I40" s="455">
        <v>1510</v>
      </c>
      <c r="J40" s="452">
        <v>1510</v>
      </c>
      <c r="K40" s="452">
        <v>1557</v>
      </c>
      <c r="L40" s="452">
        <v>1780</v>
      </c>
    </row>
    <row r="41" spans="2:12">
      <c r="B41" s="144">
        <v>946978</v>
      </c>
      <c r="C41" s="168" t="s">
        <v>513</v>
      </c>
      <c r="D41" s="168">
        <v>0</v>
      </c>
      <c r="E41" s="168">
        <v>0</v>
      </c>
      <c r="F41" s="168">
        <v>0</v>
      </c>
      <c r="G41" s="168">
        <v>107</v>
      </c>
      <c r="H41" s="168">
        <v>0</v>
      </c>
      <c r="I41" s="455">
        <v>1190</v>
      </c>
      <c r="J41" s="452">
        <v>1190</v>
      </c>
      <c r="K41" s="452">
        <v>1227</v>
      </c>
      <c r="L41" s="452">
        <v>1400</v>
      </c>
    </row>
    <row r="42" spans="2:12">
      <c r="B42" s="144">
        <v>968220</v>
      </c>
      <c r="C42" s="168" t="s">
        <v>2464</v>
      </c>
      <c r="D42" s="168">
        <v>0</v>
      </c>
      <c r="E42" s="168">
        <v>0</v>
      </c>
      <c r="F42" s="168">
        <v>0</v>
      </c>
      <c r="G42" s="168">
        <v>0</v>
      </c>
      <c r="H42" s="168">
        <v>0</v>
      </c>
      <c r="I42" s="455">
        <v>2300</v>
      </c>
      <c r="J42" s="452">
        <v>2300</v>
      </c>
      <c r="K42" s="452">
        <v>2371</v>
      </c>
      <c r="L42" s="452">
        <v>2706</v>
      </c>
    </row>
    <row r="43" spans="2:12">
      <c r="B43" s="144">
        <v>945372</v>
      </c>
      <c r="C43" s="168" t="s">
        <v>521</v>
      </c>
      <c r="D43" s="168">
        <v>0</v>
      </c>
      <c r="E43" s="168">
        <v>0</v>
      </c>
      <c r="F43" s="168">
        <v>0</v>
      </c>
      <c r="G43" s="168">
        <v>1</v>
      </c>
      <c r="H43" s="168">
        <v>0</v>
      </c>
      <c r="I43" s="455">
        <v>1300</v>
      </c>
      <c r="J43" s="452">
        <v>1300</v>
      </c>
      <c r="K43" s="452">
        <v>1340</v>
      </c>
      <c r="L43" s="452">
        <v>1530</v>
      </c>
    </row>
    <row r="44" spans="2:12">
      <c r="B44" s="144">
        <v>945371</v>
      </c>
      <c r="C44" s="168" t="s">
        <v>204</v>
      </c>
      <c r="D44" s="168">
        <v>0</v>
      </c>
      <c r="E44" s="168">
        <v>0</v>
      </c>
      <c r="F44" s="168">
        <v>0</v>
      </c>
      <c r="G44" s="168">
        <v>8</v>
      </c>
      <c r="H44" s="168">
        <v>0</v>
      </c>
      <c r="I44" s="455">
        <v>2590</v>
      </c>
      <c r="J44" s="452">
        <v>2590</v>
      </c>
      <c r="K44" s="452">
        <v>2670</v>
      </c>
      <c r="L44" s="452">
        <v>3050</v>
      </c>
    </row>
    <row r="45" spans="2:12">
      <c r="B45" s="144">
        <v>945370</v>
      </c>
      <c r="C45" s="168" t="s">
        <v>169</v>
      </c>
      <c r="D45" s="168">
        <v>9</v>
      </c>
      <c r="E45" s="168">
        <v>0</v>
      </c>
      <c r="F45" s="168">
        <v>9</v>
      </c>
      <c r="G45" s="168">
        <v>1481</v>
      </c>
      <c r="H45" s="168">
        <v>0</v>
      </c>
      <c r="I45" s="455">
        <v>1890</v>
      </c>
      <c r="J45" s="452">
        <v>1890</v>
      </c>
      <c r="K45" s="452">
        <v>1948</v>
      </c>
      <c r="L45" s="452">
        <v>2230</v>
      </c>
    </row>
    <row r="46" spans="2:12">
      <c r="B46" s="144">
        <v>946974</v>
      </c>
      <c r="C46" s="168" t="s">
        <v>493</v>
      </c>
      <c r="D46" s="168">
        <v>1</v>
      </c>
      <c r="E46" s="168">
        <v>0</v>
      </c>
      <c r="F46" s="168">
        <v>1</v>
      </c>
      <c r="G46" s="168">
        <v>143</v>
      </c>
      <c r="H46" s="168">
        <v>0</v>
      </c>
      <c r="I46" s="455">
        <v>990</v>
      </c>
      <c r="J46" s="452">
        <v>990</v>
      </c>
      <c r="K46" s="452">
        <v>1021</v>
      </c>
      <c r="L46" s="452">
        <v>1170</v>
      </c>
    </row>
    <row r="47" spans="2:12">
      <c r="B47" s="144">
        <v>946984</v>
      </c>
      <c r="C47" s="168" t="s">
        <v>523</v>
      </c>
      <c r="D47" s="168">
        <v>0</v>
      </c>
      <c r="E47" s="168">
        <v>0</v>
      </c>
      <c r="F47" s="168">
        <v>0</v>
      </c>
      <c r="G47" s="168">
        <v>0</v>
      </c>
      <c r="H47" s="168">
        <v>0</v>
      </c>
      <c r="I47" s="455">
        <v>0</v>
      </c>
      <c r="J47" s="452">
        <v>0</v>
      </c>
      <c r="K47" s="452">
        <v>2743.92</v>
      </c>
      <c r="L47" s="452">
        <v>3131.13</v>
      </c>
    </row>
    <row r="48" spans="2:12">
      <c r="B48" s="144">
        <v>945356</v>
      </c>
      <c r="C48" s="168" t="s">
        <v>522</v>
      </c>
      <c r="D48" s="168">
        <v>11</v>
      </c>
      <c r="E48" s="168">
        <v>0</v>
      </c>
      <c r="F48" s="168">
        <v>11</v>
      </c>
      <c r="G48" s="168">
        <v>701</v>
      </c>
      <c r="H48" s="168">
        <v>0</v>
      </c>
      <c r="I48" s="455">
        <v>1790</v>
      </c>
      <c r="J48" s="452">
        <v>1790</v>
      </c>
      <c r="K48" s="452">
        <v>1845</v>
      </c>
      <c r="L48" s="452">
        <v>2110</v>
      </c>
    </row>
    <row r="49" spans="1:12">
      <c r="B49" s="144">
        <v>954310</v>
      </c>
      <c r="C49" s="168" t="s">
        <v>1784</v>
      </c>
      <c r="D49" s="168">
        <v>0</v>
      </c>
      <c r="E49" s="168">
        <v>0</v>
      </c>
      <c r="F49" s="168">
        <v>0</v>
      </c>
      <c r="G49" s="168">
        <v>0</v>
      </c>
      <c r="H49" s="168">
        <v>0</v>
      </c>
      <c r="I49" s="455">
        <v>0</v>
      </c>
      <c r="J49" s="452">
        <v>0</v>
      </c>
      <c r="K49" s="452">
        <v>0</v>
      </c>
      <c r="L49" s="452">
        <v>0</v>
      </c>
    </row>
    <row r="50" spans="1:12">
      <c r="B50" s="144">
        <v>945383</v>
      </c>
      <c r="C50" s="168" t="s">
        <v>495</v>
      </c>
      <c r="D50" s="168">
        <v>0</v>
      </c>
      <c r="E50" s="168">
        <v>0</v>
      </c>
      <c r="F50" s="168">
        <v>0</v>
      </c>
      <c r="G50" s="168">
        <v>110</v>
      </c>
      <c r="H50" s="168">
        <v>0</v>
      </c>
      <c r="I50" s="455">
        <v>790</v>
      </c>
      <c r="J50" s="452">
        <v>790</v>
      </c>
      <c r="K50" s="452">
        <v>814</v>
      </c>
      <c r="L50" s="452">
        <v>930</v>
      </c>
    </row>
    <row r="51" spans="1:12">
      <c r="B51" s="144">
        <v>945381</v>
      </c>
      <c r="C51" s="168" t="s">
        <v>494</v>
      </c>
      <c r="D51" s="168">
        <v>0</v>
      </c>
      <c r="E51" s="168">
        <v>0</v>
      </c>
      <c r="F51" s="168">
        <v>0</v>
      </c>
      <c r="G51" s="168">
        <v>0</v>
      </c>
      <c r="H51" s="168">
        <v>0</v>
      </c>
      <c r="I51" s="455">
        <v>480</v>
      </c>
      <c r="J51" s="452">
        <v>480</v>
      </c>
      <c r="K51" s="452">
        <v>500</v>
      </c>
      <c r="L51" s="452">
        <v>570</v>
      </c>
    </row>
    <row r="52" spans="1:12">
      <c r="B52" s="144">
        <v>945357</v>
      </c>
      <c r="C52" s="168" t="s">
        <v>870</v>
      </c>
      <c r="D52" s="168">
        <v>485</v>
      </c>
      <c r="E52" s="168">
        <v>5</v>
      </c>
      <c r="F52" s="168">
        <v>480</v>
      </c>
      <c r="G52" s="168">
        <v>734</v>
      </c>
      <c r="H52" s="168">
        <v>0</v>
      </c>
      <c r="I52" s="455">
        <v>1050</v>
      </c>
      <c r="J52" s="452">
        <v>1050</v>
      </c>
      <c r="K52" s="452">
        <v>1082</v>
      </c>
      <c r="L52" s="452">
        <v>1240</v>
      </c>
    </row>
    <row r="53" spans="1:12">
      <c r="B53" s="144">
        <v>945358</v>
      </c>
      <c r="C53" s="168" t="s">
        <v>496</v>
      </c>
      <c r="D53" s="168">
        <v>0</v>
      </c>
      <c r="E53" s="168">
        <v>0</v>
      </c>
      <c r="F53" s="168">
        <v>0</v>
      </c>
      <c r="G53" s="168">
        <v>1</v>
      </c>
      <c r="H53" s="168">
        <v>0</v>
      </c>
      <c r="I53" s="455">
        <v>860</v>
      </c>
      <c r="J53" s="452">
        <v>860</v>
      </c>
      <c r="K53" s="452">
        <v>887</v>
      </c>
      <c r="L53" s="452">
        <v>1020</v>
      </c>
    </row>
    <row r="54" spans="1:12">
      <c r="B54" s="144">
        <v>955879</v>
      </c>
      <c r="C54" s="168" t="s">
        <v>397</v>
      </c>
      <c r="D54" s="168">
        <v>0</v>
      </c>
      <c r="E54" s="168">
        <v>0</v>
      </c>
      <c r="F54" s="168">
        <v>0</v>
      </c>
      <c r="G54" s="168">
        <v>0</v>
      </c>
      <c r="H54" s="168">
        <v>0</v>
      </c>
      <c r="I54" s="455">
        <v>3790</v>
      </c>
      <c r="J54" s="452">
        <v>3790</v>
      </c>
      <c r="K54" s="452">
        <v>4460</v>
      </c>
      <c r="L54" s="452">
        <v>4460</v>
      </c>
    </row>
    <row r="55" spans="1:12">
      <c r="B55" s="144">
        <v>954814</v>
      </c>
      <c r="C55" s="168" t="s">
        <v>2524</v>
      </c>
      <c r="D55" s="168">
        <v>0</v>
      </c>
      <c r="E55" s="168">
        <v>0</v>
      </c>
      <c r="F55" s="168">
        <v>0</v>
      </c>
      <c r="G55" s="168">
        <v>0</v>
      </c>
      <c r="H55" s="168">
        <v>0</v>
      </c>
      <c r="I55" s="455">
        <v>3730</v>
      </c>
      <c r="J55" s="452">
        <v>3730</v>
      </c>
      <c r="K55" s="452">
        <v>3890</v>
      </c>
      <c r="L55" s="452">
        <v>3890</v>
      </c>
    </row>
    <row r="56" spans="1:12">
      <c r="B56" s="144">
        <v>947018</v>
      </c>
      <c r="C56" s="168" t="s">
        <v>399</v>
      </c>
      <c r="D56" s="168">
        <v>0</v>
      </c>
      <c r="E56" s="168">
        <v>0</v>
      </c>
      <c r="F56" s="168">
        <v>0</v>
      </c>
      <c r="G56" s="168">
        <v>0</v>
      </c>
      <c r="H56" s="168">
        <v>0</v>
      </c>
      <c r="I56" s="455">
        <v>2690</v>
      </c>
      <c r="J56" s="452">
        <v>2690</v>
      </c>
      <c r="K56" s="452">
        <v>2773</v>
      </c>
      <c r="L56" s="452">
        <v>3160</v>
      </c>
    </row>
    <row r="57" spans="1:12">
      <c r="B57" s="144">
        <v>947023</v>
      </c>
      <c r="C57" s="168" t="s">
        <v>396</v>
      </c>
      <c r="D57" s="168">
        <v>0</v>
      </c>
      <c r="E57" s="168">
        <v>0</v>
      </c>
      <c r="F57" s="168">
        <v>0</v>
      </c>
      <c r="G57" s="168">
        <v>0</v>
      </c>
      <c r="H57" s="168">
        <v>0</v>
      </c>
      <c r="I57" s="455">
        <v>2490</v>
      </c>
      <c r="J57" s="452">
        <v>2490</v>
      </c>
      <c r="K57" s="452">
        <v>2567</v>
      </c>
      <c r="L57" s="452">
        <v>2920</v>
      </c>
    </row>
    <row r="58" spans="1:12">
      <c r="B58" s="144">
        <v>953925</v>
      </c>
      <c r="C58" s="168" t="s">
        <v>400</v>
      </c>
      <c r="D58" s="168">
        <v>0</v>
      </c>
      <c r="E58" s="168">
        <v>0</v>
      </c>
      <c r="F58" s="168">
        <v>0</v>
      </c>
      <c r="G58" s="168">
        <v>0</v>
      </c>
      <c r="H58" s="168">
        <v>0</v>
      </c>
      <c r="I58" s="455">
        <v>3730</v>
      </c>
      <c r="J58" s="452">
        <v>3730</v>
      </c>
      <c r="K58" s="452">
        <v>3890</v>
      </c>
      <c r="L58" s="452">
        <v>3890</v>
      </c>
    </row>
    <row r="59" spans="1:12">
      <c r="B59" s="144">
        <v>954813</v>
      </c>
      <c r="C59" s="168" t="s">
        <v>2521</v>
      </c>
      <c r="D59" s="168">
        <v>0</v>
      </c>
      <c r="E59" s="168">
        <v>0</v>
      </c>
      <c r="F59" s="168">
        <v>0</v>
      </c>
      <c r="G59" s="168">
        <v>0</v>
      </c>
      <c r="H59" s="168">
        <v>0</v>
      </c>
      <c r="I59" s="455">
        <v>2690</v>
      </c>
      <c r="J59" s="452">
        <v>2690</v>
      </c>
      <c r="K59" s="452">
        <v>2773</v>
      </c>
      <c r="L59" s="452">
        <v>3160</v>
      </c>
    </row>
    <row r="60" spans="1:12">
      <c r="B60" s="144">
        <v>945305</v>
      </c>
      <c r="C60" s="168" t="s">
        <v>398</v>
      </c>
      <c r="D60" s="168">
        <v>0</v>
      </c>
      <c r="E60" s="168">
        <v>0</v>
      </c>
      <c r="F60" s="168">
        <v>0</v>
      </c>
      <c r="G60" s="168">
        <v>0</v>
      </c>
      <c r="H60" s="168">
        <v>0</v>
      </c>
      <c r="I60" s="455">
        <v>2390</v>
      </c>
      <c r="J60" s="452">
        <v>2390</v>
      </c>
      <c r="K60" s="452">
        <v>2464</v>
      </c>
      <c r="L60" s="452">
        <v>2810</v>
      </c>
    </row>
    <row r="61" spans="1:12">
      <c r="B61" s="144">
        <v>945306</v>
      </c>
      <c r="C61" s="168" t="s">
        <v>623</v>
      </c>
      <c r="D61" s="168">
        <v>0</v>
      </c>
      <c r="E61" s="168">
        <v>0</v>
      </c>
      <c r="F61" s="168">
        <v>0</v>
      </c>
      <c r="G61" s="168">
        <v>0</v>
      </c>
      <c r="H61" s="168">
        <v>0</v>
      </c>
      <c r="I61" s="455">
        <v>1650</v>
      </c>
      <c r="J61" s="452">
        <v>1650</v>
      </c>
      <c r="K61" s="452">
        <v>1696</v>
      </c>
      <c r="L61" s="452">
        <v>1940</v>
      </c>
    </row>
    <row r="62" spans="1:12">
      <c r="B62" s="144">
        <v>946971</v>
      </c>
      <c r="C62" s="168" t="s">
        <v>402</v>
      </c>
      <c r="D62" s="168">
        <v>221</v>
      </c>
      <c r="E62" s="168">
        <v>114</v>
      </c>
      <c r="F62" s="168">
        <v>107</v>
      </c>
      <c r="G62" s="168">
        <v>75</v>
      </c>
      <c r="H62" s="168">
        <v>0</v>
      </c>
      <c r="I62" s="455">
        <v>1390</v>
      </c>
      <c r="J62" s="452">
        <v>1390</v>
      </c>
      <c r="K62" s="452">
        <v>1433</v>
      </c>
      <c r="L62" s="452">
        <v>1640</v>
      </c>
    </row>
    <row r="63" spans="1:12">
      <c r="B63" s="144">
        <v>947044</v>
      </c>
      <c r="C63" s="168" t="s">
        <v>543</v>
      </c>
      <c r="D63" s="168">
        <v>0</v>
      </c>
      <c r="E63" s="168">
        <v>0</v>
      </c>
      <c r="F63" s="168">
        <v>0</v>
      </c>
      <c r="G63" s="168">
        <v>0</v>
      </c>
      <c r="H63" s="168">
        <v>0</v>
      </c>
      <c r="I63" s="455">
        <v>0</v>
      </c>
      <c r="J63" s="452">
        <v>0</v>
      </c>
      <c r="K63" s="452">
        <v>375.74</v>
      </c>
      <c r="L63" s="452">
        <v>427.92</v>
      </c>
    </row>
    <row r="64" spans="1:12">
      <c r="A64" s="142" t="s">
        <v>2677</v>
      </c>
      <c r="B64" s="457">
        <v>947024</v>
      </c>
      <c r="C64" s="168" t="s">
        <v>1798</v>
      </c>
      <c r="D64" s="168">
        <v>1</v>
      </c>
      <c r="E64" s="168">
        <v>-1</v>
      </c>
      <c r="F64" s="168">
        <v>2</v>
      </c>
      <c r="G64" s="168">
        <v>20</v>
      </c>
      <c r="H64" s="168">
        <v>0</v>
      </c>
      <c r="I64" s="455">
        <v>380</v>
      </c>
      <c r="J64" s="452">
        <v>380</v>
      </c>
      <c r="K64" s="452">
        <v>392</v>
      </c>
      <c r="L64" s="452">
        <v>450</v>
      </c>
    </row>
    <row r="65" spans="2:12">
      <c r="B65" s="144">
        <v>945301</v>
      </c>
      <c r="C65" s="168" t="s">
        <v>115</v>
      </c>
      <c r="D65" s="168">
        <v>0</v>
      </c>
      <c r="E65" s="168">
        <v>0</v>
      </c>
      <c r="F65" s="168">
        <v>0</v>
      </c>
      <c r="G65" s="168">
        <v>0</v>
      </c>
      <c r="H65" s="168">
        <v>0</v>
      </c>
      <c r="I65" s="455">
        <v>945</v>
      </c>
      <c r="J65" s="452">
        <v>945</v>
      </c>
      <c r="K65" s="452">
        <v>974</v>
      </c>
      <c r="L65" s="452">
        <v>1110</v>
      </c>
    </row>
    <row r="66" spans="2:12">
      <c r="B66" s="144">
        <v>953921</v>
      </c>
      <c r="C66" s="168" t="s">
        <v>115</v>
      </c>
      <c r="D66" s="168">
        <v>0</v>
      </c>
      <c r="E66" s="168">
        <v>0</v>
      </c>
      <c r="F66" s="168">
        <v>0</v>
      </c>
      <c r="G66" s="168">
        <v>0</v>
      </c>
      <c r="H66" s="168">
        <v>0</v>
      </c>
      <c r="I66" s="455">
        <v>945</v>
      </c>
      <c r="J66" s="452">
        <v>945</v>
      </c>
      <c r="K66" s="452">
        <v>974</v>
      </c>
      <c r="L66" s="452">
        <v>1110</v>
      </c>
    </row>
    <row r="67" spans="2:12">
      <c r="B67" s="144">
        <v>935796</v>
      </c>
      <c r="C67" s="168" t="s">
        <v>113</v>
      </c>
      <c r="D67" s="168">
        <v>0</v>
      </c>
      <c r="E67" s="168">
        <v>0</v>
      </c>
      <c r="F67" s="168">
        <v>0</v>
      </c>
      <c r="G67" s="168">
        <v>2</v>
      </c>
      <c r="H67" s="168">
        <v>0</v>
      </c>
      <c r="I67" s="455">
        <v>1250</v>
      </c>
      <c r="J67" s="452">
        <v>1250</v>
      </c>
      <c r="K67" s="452">
        <v>1289</v>
      </c>
      <c r="L67" s="452">
        <v>1480</v>
      </c>
    </row>
    <row r="68" spans="2:12">
      <c r="B68" s="144">
        <v>954816</v>
      </c>
      <c r="C68" s="168" t="s">
        <v>115</v>
      </c>
      <c r="D68" s="168">
        <v>0</v>
      </c>
      <c r="E68" s="168">
        <v>0</v>
      </c>
      <c r="F68" s="168">
        <v>0</v>
      </c>
      <c r="G68" s="168">
        <v>0</v>
      </c>
      <c r="H68" s="168">
        <v>0</v>
      </c>
      <c r="I68" s="455">
        <v>945</v>
      </c>
      <c r="J68" s="452">
        <v>945</v>
      </c>
      <c r="K68" s="452">
        <v>974</v>
      </c>
      <c r="L68" s="452">
        <v>1110</v>
      </c>
    </row>
    <row r="69" spans="2:12">
      <c r="B69" s="144">
        <v>932068</v>
      </c>
      <c r="C69" s="168" t="s">
        <v>594</v>
      </c>
      <c r="D69" s="168">
        <v>47</v>
      </c>
      <c r="E69" s="168">
        <v>0</v>
      </c>
      <c r="F69" s="168">
        <v>47</v>
      </c>
      <c r="G69" s="168">
        <v>99</v>
      </c>
      <c r="H69" s="168">
        <v>1002</v>
      </c>
      <c r="I69" s="455">
        <v>1190</v>
      </c>
      <c r="J69" s="452">
        <v>1190</v>
      </c>
      <c r="K69" s="452">
        <v>1227</v>
      </c>
      <c r="L69" s="452">
        <v>1400</v>
      </c>
    </row>
    <row r="70" spans="2:12">
      <c r="B70" s="144">
        <v>945302</v>
      </c>
      <c r="C70" s="168" t="s">
        <v>116</v>
      </c>
      <c r="D70" s="168">
        <v>19</v>
      </c>
      <c r="E70" s="168">
        <v>0</v>
      </c>
      <c r="F70" s="168">
        <v>19</v>
      </c>
      <c r="G70" s="168">
        <v>9</v>
      </c>
      <c r="H70" s="168">
        <v>0</v>
      </c>
      <c r="I70" s="455">
        <v>1290</v>
      </c>
      <c r="J70" s="452">
        <v>1290</v>
      </c>
      <c r="K70" s="452">
        <v>1330</v>
      </c>
      <c r="L70" s="452">
        <v>1510</v>
      </c>
    </row>
    <row r="71" spans="2:12">
      <c r="B71" s="144">
        <v>947538</v>
      </c>
      <c r="C71" s="168" t="s">
        <v>116</v>
      </c>
      <c r="D71" s="168">
        <v>14</v>
      </c>
      <c r="E71" s="168">
        <v>0</v>
      </c>
      <c r="F71" s="168">
        <v>14</v>
      </c>
      <c r="G71" s="168">
        <v>77</v>
      </c>
      <c r="H71" s="168">
        <v>0</v>
      </c>
      <c r="I71" s="455">
        <v>1290</v>
      </c>
      <c r="J71" s="452">
        <v>1290</v>
      </c>
      <c r="K71" s="452">
        <v>1330</v>
      </c>
      <c r="L71" s="452">
        <v>1510</v>
      </c>
    </row>
    <row r="72" spans="2:12">
      <c r="B72" s="144">
        <v>945303</v>
      </c>
      <c r="C72" s="168" t="s">
        <v>117</v>
      </c>
      <c r="D72" s="168">
        <v>1</v>
      </c>
      <c r="E72" s="168">
        <v>0</v>
      </c>
      <c r="F72" s="168">
        <v>1</v>
      </c>
      <c r="G72" s="168">
        <v>16</v>
      </c>
      <c r="H72" s="168">
        <v>0</v>
      </c>
      <c r="I72" s="455">
        <v>1390</v>
      </c>
      <c r="J72" s="452">
        <v>1390</v>
      </c>
      <c r="K72" s="452">
        <v>1433</v>
      </c>
      <c r="L72" s="452">
        <v>1630</v>
      </c>
    </row>
    <row r="73" spans="2:12">
      <c r="B73" s="144">
        <v>947539</v>
      </c>
      <c r="C73" s="168" t="s">
        <v>117</v>
      </c>
      <c r="D73" s="168">
        <v>204</v>
      </c>
      <c r="E73" s="168">
        <v>-1</v>
      </c>
      <c r="F73" s="168">
        <v>205</v>
      </c>
      <c r="G73" s="168">
        <v>91</v>
      </c>
      <c r="H73" s="168">
        <v>0</v>
      </c>
      <c r="I73" s="455">
        <v>1390</v>
      </c>
      <c r="J73" s="452">
        <v>1390</v>
      </c>
      <c r="K73" s="452">
        <v>1433</v>
      </c>
      <c r="L73" s="452">
        <v>1630</v>
      </c>
    </row>
    <row r="74" spans="2:12">
      <c r="B74" s="144">
        <v>958018</v>
      </c>
      <c r="C74" s="168" t="s">
        <v>114</v>
      </c>
      <c r="D74" s="168">
        <v>0</v>
      </c>
      <c r="E74" s="168">
        <v>0</v>
      </c>
      <c r="F74" s="168">
        <v>0</v>
      </c>
      <c r="G74" s="168">
        <v>1</v>
      </c>
      <c r="H74" s="168">
        <v>0</v>
      </c>
      <c r="I74" s="455">
        <v>1200</v>
      </c>
      <c r="J74" s="452">
        <v>1200</v>
      </c>
      <c r="K74" s="452">
        <v>1237</v>
      </c>
      <c r="L74" s="452">
        <v>1400</v>
      </c>
    </row>
    <row r="75" spans="2:12">
      <c r="B75" s="144">
        <v>955884</v>
      </c>
      <c r="C75" s="168" t="s">
        <v>113</v>
      </c>
      <c r="D75" s="168">
        <v>0</v>
      </c>
      <c r="E75" s="168">
        <v>0</v>
      </c>
      <c r="F75" s="168">
        <v>0</v>
      </c>
      <c r="G75" s="168">
        <v>0</v>
      </c>
      <c r="H75" s="168">
        <v>0</v>
      </c>
      <c r="I75" s="455">
        <v>1250</v>
      </c>
      <c r="J75" s="452">
        <v>1250</v>
      </c>
      <c r="K75" s="452">
        <v>1289</v>
      </c>
      <c r="L75" s="452">
        <v>1480</v>
      </c>
    </row>
    <row r="76" spans="2:12">
      <c r="B76" s="144">
        <v>955883</v>
      </c>
      <c r="C76" s="168" t="s">
        <v>114</v>
      </c>
      <c r="D76" s="168">
        <v>0</v>
      </c>
      <c r="E76" s="168">
        <v>0</v>
      </c>
      <c r="F76" s="168">
        <v>0</v>
      </c>
      <c r="G76" s="168">
        <v>0</v>
      </c>
      <c r="H76" s="168">
        <v>0</v>
      </c>
      <c r="I76" s="455">
        <v>1200</v>
      </c>
      <c r="J76" s="452">
        <v>1200</v>
      </c>
      <c r="K76" s="452">
        <v>1237</v>
      </c>
      <c r="L76" s="452">
        <v>1400</v>
      </c>
    </row>
    <row r="77" spans="2:12">
      <c r="B77" s="144">
        <v>952059</v>
      </c>
      <c r="C77" s="168" t="s">
        <v>113</v>
      </c>
      <c r="D77" s="168">
        <v>0</v>
      </c>
      <c r="E77" s="168">
        <v>0</v>
      </c>
      <c r="F77" s="168">
        <v>0</v>
      </c>
      <c r="G77" s="168">
        <v>0</v>
      </c>
      <c r="H77" s="168">
        <v>1500</v>
      </c>
      <c r="I77" s="455">
        <v>1250</v>
      </c>
      <c r="J77" s="452">
        <v>1250</v>
      </c>
      <c r="K77" s="452">
        <v>1289</v>
      </c>
      <c r="L77" s="452">
        <v>1480</v>
      </c>
    </row>
    <row r="78" spans="2:12">
      <c r="B78" s="144">
        <v>932049</v>
      </c>
      <c r="C78" s="168" t="s">
        <v>218</v>
      </c>
      <c r="D78" s="168">
        <v>0</v>
      </c>
      <c r="E78" s="168">
        <v>0</v>
      </c>
      <c r="F78" s="168">
        <v>0</v>
      </c>
      <c r="G78" s="168">
        <v>0</v>
      </c>
      <c r="H78" s="168">
        <v>0</v>
      </c>
      <c r="I78" s="455">
        <v>670</v>
      </c>
      <c r="J78" s="452">
        <v>670</v>
      </c>
      <c r="K78" s="452">
        <v>691</v>
      </c>
      <c r="L78" s="452">
        <v>790</v>
      </c>
    </row>
    <row r="79" spans="2:12">
      <c r="B79" s="144">
        <v>945954</v>
      </c>
      <c r="C79" s="168" t="s">
        <v>38</v>
      </c>
      <c r="D79" s="168">
        <v>0</v>
      </c>
      <c r="E79" s="168">
        <v>0</v>
      </c>
      <c r="F79" s="168">
        <v>0</v>
      </c>
      <c r="G79" s="168">
        <v>8</v>
      </c>
      <c r="H79" s="168">
        <v>0</v>
      </c>
      <c r="I79" s="455">
        <v>1200</v>
      </c>
      <c r="J79" s="452">
        <v>1200</v>
      </c>
      <c r="K79" s="452">
        <v>1235</v>
      </c>
      <c r="L79" s="452">
        <v>1400</v>
      </c>
    </row>
    <row r="80" spans="2:12">
      <c r="B80" s="144">
        <v>951647</v>
      </c>
      <c r="C80" s="168" t="s">
        <v>218</v>
      </c>
      <c r="D80" s="168">
        <v>0</v>
      </c>
      <c r="E80" s="168">
        <v>0</v>
      </c>
      <c r="F80" s="168">
        <v>0</v>
      </c>
      <c r="G80" s="168">
        <v>1</v>
      </c>
      <c r="H80" s="168">
        <v>0</v>
      </c>
      <c r="I80" s="455">
        <v>670</v>
      </c>
      <c r="J80" s="452">
        <v>670</v>
      </c>
      <c r="K80" s="452">
        <v>691</v>
      </c>
      <c r="L80" s="452">
        <v>790</v>
      </c>
    </row>
    <row r="81" spans="2:12">
      <c r="B81" s="144">
        <v>935845</v>
      </c>
      <c r="C81" s="168" t="s">
        <v>38</v>
      </c>
      <c r="D81" s="168">
        <v>2</v>
      </c>
      <c r="E81" s="168">
        <v>0</v>
      </c>
      <c r="F81" s="168">
        <v>2</v>
      </c>
      <c r="G81" s="168">
        <v>17</v>
      </c>
      <c r="H81" s="168">
        <v>0</v>
      </c>
      <c r="I81" s="455">
        <v>1200</v>
      </c>
      <c r="J81" s="452">
        <v>1200</v>
      </c>
      <c r="K81" s="452">
        <v>1235</v>
      </c>
      <c r="L81" s="452">
        <v>1400</v>
      </c>
    </row>
    <row r="82" spans="2:12">
      <c r="B82" s="144">
        <v>932123</v>
      </c>
      <c r="C82" s="168" t="s">
        <v>1118</v>
      </c>
      <c r="D82" s="168">
        <v>32</v>
      </c>
      <c r="E82" s="168">
        <v>0</v>
      </c>
      <c r="F82" s="168">
        <v>32</v>
      </c>
      <c r="G82" s="168">
        <v>229</v>
      </c>
      <c r="H82" s="168">
        <v>380</v>
      </c>
      <c r="I82" s="455">
        <v>680</v>
      </c>
      <c r="J82" s="452">
        <v>680</v>
      </c>
      <c r="K82" s="452">
        <v>701</v>
      </c>
      <c r="L82" s="452">
        <v>800</v>
      </c>
    </row>
    <row r="83" spans="2:12">
      <c r="B83" s="144">
        <v>949480</v>
      </c>
      <c r="C83" s="168" t="s">
        <v>100</v>
      </c>
      <c r="D83" s="168">
        <v>0</v>
      </c>
      <c r="E83" s="168">
        <v>0</v>
      </c>
      <c r="F83" s="168">
        <v>0</v>
      </c>
      <c r="G83" s="168">
        <v>1</v>
      </c>
      <c r="H83" s="168">
        <v>0</v>
      </c>
      <c r="I83" s="455">
        <v>3590</v>
      </c>
      <c r="J83" s="452">
        <v>3590</v>
      </c>
      <c r="K83" s="452">
        <v>3701</v>
      </c>
      <c r="L83" s="452">
        <v>4224</v>
      </c>
    </row>
    <row r="84" spans="2:12">
      <c r="B84" s="144">
        <v>932125</v>
      </c>
      <c r="C84" s="168" t="s">
        <v>42</v>
      </c>
      <c r="D84" s="168">
        <v>105</v>
      </c>
      <c r="E84" s="168">
        <v>0</v>
      </c>
      <c r="F84" s="168">
        <v>105</v>
      </c>
      <c r="G84" s="168">
        <v>150</v>
      </c>
      <c r="H84" s="168">
        <v>150</v>
      </c>
      <c r="I84" s="455">
        <v>950</v>
      </c>
      <c r="J84" s="452">
        <v>950</v>
      </c>
      <c r="K84" s="452">
        <v>979</v>
      </c>
      <c r="L84" s="452">
        <v>1120</v>
      </c>
    </row>
    <row r="85" spans="2:12">
      <c r="B85" s="144">
        <v>946932</v>
      </c>
      <c r="C85" s="168" t="s">
        <v>764</v>
      </c>
      <c r="D85" s="168">
        <v>0</v>
      </c>
      <c r="E85" s="168">
        <v>0</v>
      </c>
      <c r="F85" s="168">
        <v>0</v>
      </c>
      <c r="G85" s="168">
        <v>24</v>
      </c>
      <c r="H85" s="168">
        <v>0</v>
      </c>
      <c r="I85" s="455">
        <v>3790</v>
      </c>
      <c r="J85" s="452">
        <v>3790</v>
      </c>
      <c r="K85" s="452">
        <v>3907</v>
      </c>
      <c r="L85" s="452">
        <v>4460</v>
      </c>
    </row>
    <row r="86" spans="2:12">
      <c r="B86" s="144">
        <v>945201</v>
      </c>
      <c r="C86" s="168" t="s">
        <v>409</v>
      </c>
      <c r="D86" s="168">
        <v>123</v>
      </c>
      <c r="E86" s="168">
        <v>80</v>
      </c>
      <c r="F86" s="168">
        <v>43</v>
      </c>
      <c r="G86" s="168">
        <v>157</v>
      </c>
      <c r="H86" s="168">
        <v>0</v>
      </c>
      <c r="I86" s="455">
        <v>1600</v>
      </c>
      <c r="J86" s="452">
        <v>1600</v>
      </c>
      <c r="K86" s="452">
        <v>1649</v>
      </c>
      <c r="L86" s="452">
        <v>1890</v>
      </c>
    </row>
    <row r="87" spans="2:12">
      <c r="B87" s="144">
        <v>958019</v>
      </c>
      <c r="C87" s="168" t="s">
        <v>42</v>
      </c>
      <c r="D87" s="168">
        <v>116</v>
      </c>
      <c r="E87" s="168">
        <v>9</v>
      </c>
      <c r="F87" s="168">
        <v>107</v>
      </c>
      <c r="G87" s="168">
        <v>64</v>
      </c>
      <c r="H87" s="168">
        <v>0</v>
      </c>
      <c r="I87" s="455">
        <v>950</v>
      </c>
      <c r="J87" s="452">
        <v>950</v>
      </c>
      <c r="K87" s="452">
        <v>979</v>
      </c>
      <c r="L87" s="452">
        <v>1120</v>
      </c>
    </row>
    <row r="88" spans="2:12">
      <c r="B88" s="144">
        <v>943608</v>
      </c>
      <c r="C88" s="168" t="s">
        <v>851</v>
      </c>
      <c r="D88" s="168">
        <v>82</v>
      </c>
      <c r="E88" s="168">
        <v>0</v>
      </c>
      <c r="F88" s="168">
        <v>82</v>
      </c>
      <c r="G88" s="168">
        <v>153</v>
      </c>
      <c r="H88" s="168">
        <v>0</v>
      </c>
      <c r="I88" s="455">
        <v>540</v>
      </c>
      <c r="J88" s="452">
        <v>540</v>
      </c>
      <c r="K88" s="452">
        <v>557</v>
      </c>
      <c r="L88" s="452">
        <v>640</v>
      </c>
    </row>
    <row r="89" spans="2:12">
      <c r="B89" s="144">
        <v>932118</v>
      </c>
      <c r="C89" s="168" t="s">
        <v>851</v>
      </c>
      <c r="D89" s="168">
        <v>0</v>
      </c>
      <c r="E89" s="168">
        <v>0</v>
      </c>
      <c r="F89" s="168">
        <v>0</v>
      </c>
      <c r="G89" s="168">
        <v>4</v>
      </c>
      <c r="H89" s="168">
        <v>0</v>
      </c>
      <c r="I89" s="455">
        <v>540</v>
      </c>
      <c r="J89" s="452">
        <v>540</v>
      </c>
      <c r="K89" s="452">
        <v>557</v>
      </c>
      <c r="L89" s="452">
        <v>640</v>
      </c>
    </row>
    <row r="90" spans="2:12">
      <c r="B90" s="144">
        <v>932111</v>
      </c>
      <c r="C90" s="168" t="s">
        <v>795</v>
      </c>
      <c r="D90" s="168">
        <v>151</v>
      </c>
      <c r="E90" s="168">
        <v>129</v>
      </c>
      <c r="F90" s="168">
        <v>22</v>
      </c>
      <c r="G90" s="168">
        <v>55</v>
      </c>
      <c r="H90" s="168">
        <v>1002</v>
      </c>
      <c r="I90" s="455">
        <v>490</v>
      </c>
      <c r="J90" s="452">
        <v>490</v>
      </c>
      <c r="K90" s="452">
        <v>505</v>
      </c>
      <c r="L90" s="452">
        <v>580</v>
      </c>
    </row>
    <row r="91" spans="2:12">
      <c r="B91" s="144">
        <v>941897</v>
      </c>
      <c r="C91" s="168" t="s">
        <v>795</v>
      </c>
      <c r="D91" s="168">
        <v>234</v>
      </c>
      <c r="E91" s="168">
        <v>231</v>
      </c>
      <c r="F91" s="168">
        <v>3</v>
      </c>
      <c r="G91" s="168">
        <v>25</v>
      </c>
      <c r="H91" s="168">
        <v>0</v>
      </c>
      <c r="I91" s="455">
        <v>490</v>
      </c>
      <c r="J91" s="452">
        <v>490</v>
      </c>
      <c r="K91" s="452">
        <v>505</v>
      </c>
      <c r="L91" s="452">
        <v>580</v>
      </c>
    </row>
    <row r="92" spans="2:12">
      <c r="B92" s="144">
        <v>945949</v>
      </c>
      <c r="C92" s="168" t="s">
        <v>640</v>
      </c>
      <c r="D92" s="168">
        <v>35</v>
      </c>
      <c r="E92" s="168">
        <v>0</v>
      </c>
      <c r="F92" s="168">
        <v>35</v>
      </c>
      <c r="G92" s="168">
        <v>145</v>
      </c>
      <c r="H92" s="168">
        <v>0</v>
      </c>
      <c r="I92" s="455">
        <v>450</v>
      </c>
      <c r="J92" s="452">
        <v>450</v>
      </c>
      <c r="K92" s="452">
        <v>464</v>
      </c>
      <c r="L92" s="452">
        <v>530</v>
      </c>
    </row>
    <row r="93" spans="2:12">
      <c r="B93" s="144">
        <v>932116</v>
      </c>
      <c r="C93" s="168" t="s">
        <v>640</v>
      </c>
      <c r="D93" s="168">
        <v>26</v>
      </c>
      <c r="E93" s="168">
        <v>0</v>
      </c>
      <c r="F93" s="168">
        <v>26</v>
      </c>
      <c r="G93" s="168">
        <v>203</v>
      </c>
      <c r="H93" s="168">
        <v>0</v>
      </c>
      <c r="I93" s="455">
        <v>450</v>
      </c>
      <c r="J93" s="452">
        <v>450</v>
      </c>
      <c r="K93" s="452">
        <v>464</v>
      </c>
      <c r="L93" s="452">
        <v>530</v>
      </c>
    </row>
    <row r="94" spans="2:12">
      <c r="B94" s="144">
        <v>943593</v>
      </c>
      <c r="C94" s="168" t="s">
        <v>795</v>
      </c>
      <c r="D94" s="168">
        <v>93</v>
      </c>
      <c r="E94" s="168">
        <v>40</v>
      </c>
      <c r="F94" s="168">
        <v>53</v>
      </c>
      <c r="G94" s="168">
        <v>168</v>
      </c>
      <c r="H94" s="168">
        <v>0</v>
      </c>
      <c r="I94" s="455">
        <v>490</v>
      </c>
      <c r="J94" s="452">
        <v>490</v>
      </c>
      <c r="K94" s="452">
        <v>505</v>
      </c>
      <c r="L94" s="452">
        <v>580</v>
      </c>
    </row>
    <row r="95" spans="2:12">
      <c r="B95" s="144">
        <v>932114</v>
      </c>
      <c r="C95" s="168" t="s">
        <v>625</v>
      </c>
      <c r="D95" s="168">
        <v>559</v>
      </c>
      <c r="E95" s="168">
        <v>177</v>
      </c>
      <c r="F95" s="168">
        <v>382</v>
      </c>
      <c r="G95" s="168">
        <v>694</v>
      </c>
      <c r="H95" s="168">
        <v>0</v>
      </c>
      <c r="I95" s="455">
        <v>580</v>
      </c>
      <c r="J95" s="452">
        <v>580</v>
      </c>
      <c r="K95" s="452">
        <v>598</v>
      </c>
      <c r="L95" s="452">
        <v>690</v>
      </c>
    </row>
    <row r="96" spans="2:12">
      <c r="B96" s="144">
        <v>951759</v>
      </c>
      <c r="C96" s="168" t="s">
        <v>99</v>
      </c>
      <c r="D96" s="168">
        <v>0</v>
      </c>
      <c r="E96" s="168">
        <v>0</v>
      </c>
      <c r="F96" s="168">
        <v>0</v>
      </c>
      <c r="G96" s="168">
        <v>0</v>
      </c>
      <c r="H96" s="168">
        <v>0</v>
      </c>
      <c r="I96" s="455">
        <v>410</v>
      </c>
      <c r="J96" s="452">
        <v>410</v>
      </c>
      <c r="K96" s="452">
        <v>418</v>
      </c>
      <c r="L96" s="452">
        <v>470</v>
      </c>
    </row>
    <row r="97" spans="2:12">
      <c r="B97" s="144">
        <v>932107</v>
      </c>
      <c r="C97" s="168" t="s">
        <v>99</v>
      </c>
      <c r="D97" s="168">
        <v>0</v>
      </c>
      <c r="E97" s="168">
        <v>0</v>
      </c>
      <c r="F97" s="168">
        <v>0</v>
      </c>
      <c r="G97" s="168">
        <v>0</v>
      </c>
      <c r="H97" s="168">
        <v>0</v>
      </c>
      <c r="I97" s="455">
        <v>410</v>
      </c>
      <c r="J97" s="452">
        <v>410</v>
      </c>
      <c r="K97" s="452">
        <v>418</v>
      </c>
      <c r="L97" s="452">
        <v>470</v>
      </c>
    </row>
    <row r="98" spans="2:12">
      <c r="B98" s="144">
        <v>931811</v>
      </c>
      <c r="C98" s="168" t="s">
        <v>148</v>
      </c>
      <c r="D98" s="168">
        <v>0</v>
      </c>
      <c r="E98" s="168">
        <v>0</v>
      </c>
      <c r="F98" s="168">
        <v>0</v>
      </c>
      <c r="G98" s="168">
        <v>0</v>
      </c>
      <c r="H98" s="168">
        <v>0</v>
      </c>
      <c r="I98" s="455">
        <v>990</v>
      </c>
      <c r="J98" s="452">
        <v>990</v>
      </c>
      <c r="K98" s="452">
        <v>1021</v>
      </c>
      <c r="L98" s="452">
        <v>1170</v>
      </c>
    </row>
    <row r="99" spans="2:12">
      <c r="B99" s="144">
        <v>941740</v>
      </c>
      <c r="C99" s="168" t="s">
        <v>148</v>
      </c>
      <c r="D99" s="168">
        <v>105</v>
      </c>
      <c r="E99" s="168">
        <v>16</v>
      </c>
      <c r="F99" s="168">
        <v>89</v>
      </c>
      <c r="G99" s="168">
        <v>33</v>
      </c>
      <c r="H99" s="168">
        <v>0</v>
      </c>
      <c r="I99" s="455">
        <v>990</v>
      </c>
      <c r="J99" s="452">
        <v>990</v>
      </c>
      <c r="K99" s="452">
        <v>1021</v>
      </c>
      <c r="L99" s="452">
        <v>1170</v>
      </c>
    </row>
    <row r="100" spans="2:12">
      <c r="B100" s="144">
        <v>941743</v>
      </c>
      <c r="C100" s="168" t="s">
        <v>148</v>
      </c>
      <c r="D100" s="168">
        <v>135</v>
      </c>
      <c r="E100" s="168">
        <v>110</v>
      </c>
      <c r="F100" s="168">
        <v>25</v>
      </c>
      <c r="G100" s="168">
        <v>40</v>
      </c>
      <c r="H100" s="168">
        <v>0</v>
      </c>
      <c r="I100" s="455">
        <v>990</v>
      </c>
      <c r="J100" s="452">
        <v>990</v>
      </c>
      <c r="K100" s="452">
        <v>1021</v>
      </c>
      <c r="L100" s="452">
        <v>1170</v>
      </c>
    </row>
    <row r="101" spans="2:12">
      <c r="B101" s="144">
        <v>935821</v>
      </c>
      <c r="C101" s="168" t="s">
        <v>816</v>
      </c>
      <c r="D101" s="168">
        <v>17</v>
      </c>
      <c r="E101" s="168">
        <v>0</v>
      </c>
      <c r="F101" s="168">
        <v>17</v>
      </c>
      <c r="G101" s="168">
        <v>41</v>
      </c>
      <c r="H101" s="168">
        <v>0</v>
      </c>
      <c r="I101" s="455">
        <v>890</v>
      </c>
      <c r="J101" s="452">
        <v>890</v>
      </c>
      <c r="K101" s="452">
        <v>918</v>
      </c>
      <c r="L101" s="452">
        <v>1050</v>
      </c>
    </row>
    <row r="102" spans="2:12">
      <c r="B102" s="144">
        <v>949484</v>
      </c>
      <c r="C102" s="168" t="s">
        <v>610</v>
      </c>
      <c r="D102" s="168">
        <v>0</v>
      </c>
      <c r="E102" s="168">
        <v>0</v>
      </c>
      <c r="F102" s="168">
        <v>0</v>
      </c>
      <c r="G102" s="168">
        <v>8</v>
      </c>
      <c r="H102" s="168">
        <v>0</v>
      </c>
      <c r="I102" s="455">
        <v>1900</v>
      </c>
      <c r="J102" s="452">
        <v>1900</v>
      </c>
      <c r="K102" s="452">
        <v>1959</v>
      </c>
      <c r="L102" s="452">
        <v>2235</v>
      </c>
    </row>
    <row r="103" spans="2:12">
      <c r="B103" s="144">
        <v>947008</v>
      </c>
      <c r="C103" s="168" t="s">
        <v>1695</v>
      </c>
      <c r="D103" s="168">
        <v>0</v>
      </c>
      <c r="E103" s="168">
        <v>0</v>
      </c>
      <c r="F103" s="168">
        <v>0</v>
      </c>
      <c r="G103" s="168">
        <v>0</v>
      </c>
      <c r="H103" s="168">
        <v>0</v>
      </c>
      <c r="I103" s="455">
        <v>0</v>
      </c>
      <c r="J103" s="452">
        <v>0</v>
      </c>
      <c r="K103" s="452">
        <v>0</v>
      </c>
      <c r="L103" s="452">
        <v>0</v>
      </c>
    </row>
    <row r="104" spans="2:12">
      <c r="B104" s="144">
        <v>935820</v>
      </c>
      <c r="C104" s="168" t="s">
        <v>638</v>
      </c>
      <c r="D104" s="168">
        <v>31</v>
      </c>
      <c r="E104" s="168">
        <v>0</v>
      </c>
      <c r="F104" s="168">
        <v>31</v>
      </c>
      <c r="G104" s="168">
        <v>36</v>
      </c>
      <c r="H104" s="168">
        <v>0</v>
      </c>
      <c r="I104" s="455">
        <v>590</v>
      </c>
      <c r="J104" s="452">
        <v>590</v>
      </c>
      <c r="K104" s="452">
        <v>608</v>
      </c>
      <c r="L104" s="452">
        <v>690</v>
      </c>
    </row>
    <row r="105" spans="2:12">
      <c r="B105" s="144">
        <v>947005</v>
      </c>
      <c r="C105" s="168" t="s">
        <v>1698</v>
      </c>
      <c r="D105" s="168">
        <v>0</v>
      </c>
      <c r="E105" s="168">
        <v>0</v>
      </c>
      <c r="F105" s="168">
        <v>0</v>
      </c>
      <c r="G105" s="168">
        <v>0</v>
      </c>
      <c r="H105" s="168">
        <v>0</v>
      </c>
      <c r="I105" s="455">
        <v>0</v>
      </c>
      <c r="J105" s="452">
        <v>0</v>
      </c>
      <c r="K105" s="452">
        <v>0</v>
      </c>
      <c r="L105" s="452">
        <v>0</v>
      </c>
    </row>
    <row r="106" spans="2:12">
      <c r="B106" s="144">
        <v>931876</v>
      </c>
      <c r="C106" s="168" t="s">
        <v>789</v>
      </c>
      <c r="D106" s="168">
        <v>2299</v>
      </c>
      <c r="E106" s="168">
        <v>561</v>
      </c>
      <c r="F106" s="168">
        <v>1738</v>
      </c>
      <c r="G106" s="168">
        <v>793</v>
      </c>
      <c r="H106" s="168">
        <v>572</v>
      </c>
      <c r="I106" s="455">
        <v>1390</v>
      </c>
      <c r="J106" s="452">
        <v>1390</v>
      </c>
      <c r="K106" s="452">
        <v>1433</v>
      </c>
      <c r="L106" s="452">
        <v>1640</v>
      </c>
    </row>
    <row r="107" spans="2:12">
      <c r="B107" s="144">
        <v>935823</v>
      </c>
      <c r="C107" s="168" t="s">
        <v>1102</v>
      </c>
      <c r="D107" s="168">
        <v>0</v>
      </c>
      <c r="E107" s="168">
        <v>0</v>
      </c>
      <c r="F107" s="168">
        <v>0</v>
      </c>
      <c r="G107" s="168">
        <v>17</v>
      </c>
      <c r="H107" s="168">
        <v>0</v>
      </c>
      <c r="I107" s="455">
        <v>1590</v>
      </c>
      <c r="J107" s="452">
        <v>1590</v>
      </c>
      <c r="K107" s="452">
        <v>1639</v>
      </c>
      <c r="L107" s="452">
        <v>1870</v>
      </c>
    </row>
    <row r="108" spans="2:12">
      <c r="B108" s="144">
        <v>950507</v>
      </c>
      <c r="C108" s="168" t="s">
        <v>138</v>
      </c>
      <c r="D108" s="168">
        <v>4</v>
      </c>
      <c r="E108" s="168">
        <v>0</v>
      </c>
      <c r="F108" s="168">
        <v>4</v>
      </c>
      <c r="G108" s="168">
        <v>16</v>
      </c>
      <c r="H108" s="168">
        <v>0</v>
      </c>
      <c r="I108" s="455">
        <v>900</v>
      </c>
      <c r="J108" s="452">
        <v>900</v>
      </c>
      <c r="K108" s="452">
        <v>927</v>
      </c>
      <c r="L108" s="452">
        <v>1060</v>
      </c>
    </row>
    <row r="109" spans="2:12">
      <c r="B109" s="144">
        <v>949230</v>
      </c>
      <c r="C109" s="168" t="s">
        <v>510</v>
      </c>
      <c r="D109" s="168">
        <v>61</v>
      </c>
      <c r="E109" s="168">
        <v>0</v>
      </c>
      <c r="F109" s="168">
        <v>61</v>
      </c>
      <c r="G109" s="168">
        <v>0</v>
      </c>
      <c r="H109" s="168">
        <v>0</v>
      </c>
      <c r="I109" s="455">
        <v>1100</v>
      </c>
      <c r="J109" s="452">
        <v>1100</v>
      </c>
      <c r="K109" s="452">
        <v>1133</v>
      </c>
      <c r="L109" s="452">
        <v>1300</v>
      </c>
    </row>
    <row r="110" spans="2:12">
      <c r="B110" s="144">
        <v>931792</v>
      </c>
      <c r="C110" s="168" t="s">
        <v>510</v>
      </c>
      <c r="D110" s="168">
        <v>440</v>
      </c>
      <c r="E110" s="168">
        <v>1</v>
      </c>
      <c r="F110" s="168">
        <v>439</v>
      </c>
      <c r="G110" s="168">
        <v>615</v>
      </c>
      <c r="H110" s="168">
        <v>1500</v>
      </c>
      <c r="I110" s="455">
        <v>1100</v>
      </c>
      <c r="J110" s="452">
        <v>1100</v>
      </c>
      <c r="K110" s="452">
        <v>1133</v>
      </c>
      <c r="L110" s="452">
        <v>1300</v>
      </c>
    </row>
    <row r="111" spans="2:12">
      <c r="B111" s="144">
        <v>950505</v>
      </c>
      <c r="C111" s="168" t="s">
        <v>1359</v>
      </c>
      <c r="D111" s="168">
        <v>0</v>
      </c>
      <c r="E111" s="168">
        <v>0</v>
      </c>
      <c r="F111" s="168">
        <v>0</v>
      </c>
      <c r="G111" s="168">
        <v>1</v>
      </c>
      <c r="H111" s="168">
        <v>0</v>
      </c>
      <c r="I111" s="455">
        <v>900</v>
      </c>
      <c r="J111" s="452">
        <v>900</v>
      </c>
      <c r="K111" s="452">
        <v>927</v>
      </c>
      <c r="L111" s="452">
        <v>1060</v>
      </c>
    </row>
    <row r="112" spans="2:12">
      <c r="B112" s="144">
        <v>931798</v>
      </c>
      <c r="C112" s="168" t="s">
        <v>138</v>
      </c>
      <c r="D112" s="168">
        <v>1</v>
      </c>
      <c r="E112" s="168">
        <v>1</v>
      </c>
      <c r="F112" s="168">
        <v>0</v>
      </c>
      <c r="G112" s="168">
        <v>53</v>
      </c>
      <c r="H112" s="168">
        <v>2100</v>
      </c>
      <c r="I112" s="455">
        <v>900</v>
      </c>
      <c r="J112" s="452">
        <v>900</v>
      </c>
      <c r="K112" s="452">
        <v>927</v>
      </c>
      <c r="L112" s="452">
        <v>1060</v>
      </c>
    </row>
    <row r="113" spans="1:12">
      <c r="B113" s="144">
        <v>931795</v>
      </c>
      <c r="C113" s="168" t="s">
        <v>138</v>
      </c>
      <c r="D113" s="168">
        <v>63</v>
      </c>
      <c r="E113" s="168">
        <v>4</v>
      </c>
      <c r="F113" s="168">
        <v>59</v>
      </c>
      <c r="G113" s="168">
        <v>251</v>
      </c>
      <c r="H113" s="168">
        <v>0</v>
      </c>
      <c r="I113" s="455">
        <v>900</v>
      </c>
      <c r="J113" s="452">
        <v>900</v>
      </c>
      <c r="K113" s="452">
        <v>927</v>
      </c>
      <c r="L113" s="452">
        <v>1060</v>
      </c>
    </row>
    <row r="114" spans="1:12">
      <c r="B114" s="144">
        <v>943881</v>
      </c>
      <c r="C114" s="168" t="s">
        <v>2</v>
      </c>
      <c r="D114" s="168">
        <v>76</v>
      </c>
      <c r="E114" s="168">
        <v>29</v>
      </c>
      <c r="F114" s="168">
        <v>47</v>
      </c>
      <c r="G114" s="168">
        <v>74</v>
      </c>
      <c r="H114" s="168">
        <v>0</v>
      </c>
      <c r="I114" s="455">
        <v>480</v>
      </c>
      <c r="J114" s="452">
        <v>480</v>
      </c>
      <c r="K114" s="452">
        <v>495</v>
      </c>
      <c r="L114" s="452">
        <v>570</v>
      </c>
    </row>
    <row r="115" spans="1:12">
      <c r="B115" s="144">
        <v>943880</v>
      </c>
      <c r="C115" s="168" t="s">
        <v>2</v>
      </c>
      <c r="D115" s="168">
        <v>153</v>
      </c>
      <c r="E115" s="168">
        <v>97</v>
      </c>
      <c r="F115" s="168">
        <v>56</v>
      </c>
      <c r="G115" s="168">
        <v>81</v>
      </c>
      <c r="H115" s="168">
        <v>0</v>
      </c>
      <c r="I115" s="455">
        <v>480</v>
      </c>
      <c r="J115" s="452">
        <v>480</v>
      </c>
      <c r="K115" s="452">
        <v>495</v>
      </c>
      <c r="L115" s="452">
        <v>570</v>
      </c>
    </row>
    <row r="116" spans="1:12">
      <c r="B116" s="144">
        <v>931791</v>
      </c>
      <c r="C116" s="168" t="s">
        <v>2</v>
      </c>
      <c r="D116" s="168">
        <v>0</v>
      </c>
      <c r="E116" s="168">
        <v>0</v>
      </c>
      <c r="F116" s="168">
        <v>0</v>
      </c>
      <c r="G116" s="168">
        <v>0</v>
      </c>
      <c r="H116" s="168">
        <v>0</v>
      </c>
      <c r="I116" s="455">
        <v>480</v>
      </c>
      <c r="J116" s="452">
        <v>480</v>
      </c>
      <c r="K116" s="452">
        <v>495</v>
      </c>
      <c r="L116" s="452">
        <v>570</v>
      </c>
    </row>
    <row r="117" spans="1:12">
      <c r="B117" s="144">
        <v>943879</v>
      </c>
      <c r="C117" s="168" t="s">
        <v>2</v>
      </c>
      <c r="D117" s="168">
        <v>70</v>
      </c>
      <c r="E117" s="168">
        <v>25</v>
      </c>
      <c r="F117" s="168">
        <v>45</v>
      </c>
      <c r="G117" s="168">
        <v>212</v>
      </c>
      <c r="H117" s="168">
        <v>2604</v>
      </c>
      <c r="I117" s="455">
        <v>480</v>
      </c>
      <c r="J117" s="452">
        <v>480</v>
      </c>
      <c r="K117" s="452">
        <v>495</v>
      </c>
      <c r="L117" s="452">
        <v>570</v>
      </c>
    </row>
    <row r="118" spans="1:12">
      <c r="B118" s="144">
        <v>950501</v>
      </c>
      <c r="C118" s="168" t="s">
        <v>1310</v>
      </c>
      <c r="D118" s="168">
        <v>28</v>
      </c>
      <c r="E118" s="168">
        <v>24</v>
      </c>
      <c r="F118" s="168">
        <v>4</v>
      </c>
      <c r="G118" s="168">
        <v>43</v>
      </c>
      <c r="H118" s="168">
        <v>0</v>
      </c>
      <c r="I118" s="455">
        <v>440</v>
      </c>
      <c r="J118" s="452">
        <v>440</v>
      </c>
      <c r="K118" s="452">
        <v>454</v>
      </c>
      <c r="L118" s="452">
        <v>520</v>
      </c>
    </row>
    <row r="119" spans="1:12">
      <c r="B119" s="144">
        <v>931802</v>
      </c>
      <c r="C119" s="168" t="s">
        <v>1310</v>
      </c>
      <c r="D119" s="168">
        <v>11</v>
      </c>
      <c r="E119" s="168">
        <v>0</v>
      </c>
      <c r="F119" s="168">
        <v>11</v>
      </c>
      <c r="G119" s="168">
        <v>46</v>
      </c>
      <c r="H119" s="168">
        <v>1752</v>
      </c>
      <c r="I119" s="455">
        <v>440</v>
      </c>
      <c r="J119" s="452">
        <v>440</v>
      </c>
      <c r="K119" s="452">
        <v>454</v>
      </c>
      <c r="L119" s="452">
        <v>520</v>
      </c>
    </row>
    <row r="120" spans="1:12">
      <c r="A120" s="142"/>
      <c r="B120" s="458">
        <v>950503</v>
      </c>
      <c r="C120" s="168" t="s">
        <v>1310</v>
      </c>
      <c r="D120" s="168">
        <v>2</v>
      </c>
      <c r="E120" s="168">
        <v>1</v>
      </c>
      <c r="F120" s="168">
        <v>1</v>
      </c>
      <c r="G120" s="168">
        <v>10</v>
      </c>
      <c r="H120" s="168">
        <v>0</v>
      </c>
      <c r="I120" s="455">
        <v>440</v>
      </c>
      <c r="J120" s="452">
        <v>440</v>
      </c>
      <c r="K120" s="452">
        <v>454</v>
      </c>
      <c r="L120" s="452">
        <v>520</v>
      </c>
    </row>
    <row r="121" spans="1:12">
      <c r="B121" s="144">
        <v>954812</v>
      </c>
      <c r="C121" s="168" t="s">
        <v>1579</v>
      </c>
      <c r="D121" s="168">
        <v>36</v>
      </c>
      <c r="E121" s="168">
        <v>19</v>
      </c>
      <c r="F121" s="168">
        <v>17</v>
      </c>
      <c r="G121" s="168">
        <v>54</v>
      </c>
      <c r="H121" s="168">
        <v>0</v>
      </c>
      <c r="I121" s="455">
        <v>1490</v>
      </c>
      <c r="J121" s="452">
        <v>1490</v>
      </c>
      <c r="K121" s="452">
        <v>1536</v>
      </c>
      <c r="L121" s="452">
        <v>1760</v>
      </c>
    </row>
    <row r="122" spans="1:12">
      <c r="B122" s="144">
        <v>932236</v>
      </c>
      <c r="C122" s="168" t="s">
        <v>1579</v>
      </c>
      <c r="D122" s="168">
        <v>42</v>
      </c>
      <c r="E122" s="168">
        <v>21</v>
      </c>
      <c r="F122" s="168">
        <v>21</v>
      </c>
      <c r="G122" s="168">
        <v>42</v>
      </c>
      <c r="H122" s="168">
        <v>0</v>
      </c>
      <c r="I122" s="455">
        <v>1490</v>
      </c>
      <c r="J122" s="452">
        <v>1490</v>
      </c>
      <c r="K122" s="452">
        <v>1536</v>
      </c>
      <c r="L122" s="452">
        <v>1760</v>
      </c>
    </row>
    <row r="123" spans="1:12">
      <c r="B123" s="144">
        <v>943906</v>
      </c>
      <c r="C123" s="168" t="s">
        <v>1579</v>
      </c>
      <c r="D123" s="168">
        <v>81</v>
      </c>
      <c r="E123" s="168">
        <v>51</v>
      </c>
      <c r="F123" s="168">
        <v>30</v>
      </c>
      <c r="G123" s="168">
        <v>39</v>
      </c>
      <c r="H123" s="168">
        <v>1000</v>
      </c>
      <c r="I123" s="455">
        <v>1490</v>
      </c>
      <c r="J123" s="452">
        <v>1490</v>
      </c>
      <c r="K123" s="452">
        <v>1536</v>
      </c>
      <c r="L123" s="452">
        <v>1760</v>
      </c>
    </row>
    <row r="124" spans="1:12">
      <c r="B124" s="144">
        <v>945192</v>
      </c>
      <c r="C124" s="168" t="s">
        <v>1360</v>
      </c>
      <c r="D124" s="168">
        <v>256</v>
      </c>
      <c r="E124" s="168">
        <v>226</v>
      </c>
      <c r="F124" s="168">
        <v>30</v>
      </c>
      <c r="G124" s="168">
        <v>48</v>
      </c>
      <c r="H124" s="168">
        <v>0</v>
      </c>
      <c r="I124" s="455">
        <v>1490</v>
      </c>
      <c r="J124" s="452">
        <v>1490</v>
      </c>
      <c r="K124" s="452">
        <v>1536</v>
      </c>
      <c r="L124" s="452">
        <v>1760</v>
      </c>
    </row>
    <row r="125" spans="1:12">
      <c r="B125" s="144">
        <v>935797</v>
      </c>
      <c r="C125" s="168" t="s">
        <v>1360</v>
      </c>
      <c r="D125" s="168">
        <v>1</v>
      </c>
      <c r="E125" s="168">
        <v>0</v>
      </c>
      <c r="F125" s="168">
        <v>1</v>
      </c>
      <c r="G125" s="168">
        <v>58</v>
      </c>
      <c r="H125" s="168">
        <v>1000</v>
      </c>
      <c r="I125" s="455">
        <v>1490</v>
      </c>
      <c r="J125" s="452">
        <v>1490</v>
      </c>
      <c r="K125" s="452">
        <v>1536</v>
      </c>
      <c r="L125" s="452">
        <v>1760</v>
      </c>
    </row>
    <row r="126" spans="1:12">
      <c r="B126" s="144">
        <v>931799</v>
      </c>
      <c r="C126" s="168" t="s">
        <v>1359</v>
      </c>
      <c r="D126" s="168">
        <v>344</v>
      </c>
      <c r="E126" s="168">
        <v>305</v>
      </c>
      <c r="F126" s="168">
        <v>39</v>
      </c>
      <c r="G126" s="168">
        <v>81</v>
      </c>
      <c r="H126" s="168">
        <v>1000</v>
      </c>
      <c r="I126" s="455">
        <v>900</v>
      </c>
      <c r="J126" s="452">
        <v>900</v>
      </c>
      <c r="K126" s="452">
        <v>927</v>
      </c>
      <c r="L126" s="452">
        <v>1060</v>
      </c>
    </row>
    <row r="127" spans="1:12">
      <c r="B127" s="144">
        <v>931809</v>
      </c>
      <c r="C127" s="168" t="s">
        <v>1308</v>
      </c>
      <c r="D127" s="168">
        <v>196</v>
      </c>
      <c r="E127" s="168">
        <v>9</v>
      </c>
      <c r="F127" s="168">
        <v>187</v>
      </c>
      <c r="G127" s="168">
        <v>165</v>
      </c>
      <c r="H127" s="168">
        <v>304</v>
      </c>
      <c r="I127" s="455">
        <v>1150</v>
      </c>
      <c r="J127" s="452">
        <v>1150</v>
      </c>
      <c r="K127" s="452">
        <v>1185</v>
      </c>
      <c r="L127" s="452">
        <v>1360</v>
      </c>
    </row>
    <row r="128" spans="1:12">
      <c r="B128" s="144">
        <v>931803</v>
      </c>
      <c r="C128" s="168" t="s">
        <v>1360</v>
      </c>
      <c r="D128" s="168">
        <v>483</v>
      </c>
      <c r="E128" s="168">
        <v>439</v>
      </c>
      <c r="F128" s="168">
        <v>44</v>
      </c>
      <c r="G128" s="168">
        <v>151</v>
      </c>
      <c r="H128" s="168">
        <v>0</v>
      </c>
      <c r="I128" s="455">
        <v>1490</v>
      </c>
      <c r="J128" s="452">
        <v>1490</v>
      </c>
      <c r="K128" s="452">
        <v>1536</v>
      </c>
      <c r="L128" s="452">
        <v>1760</v>
      </c>
    </row>
    <row r="129" spans="2:12">
      <c r="B129" s="144">
        <v>931806</v>
      </c>
      <c r="C129" s="168" t="s">
        <v>1360</v>
      </c>
      <c r="D129" s="168">
        <v>0</v>
      </c>
      <c r="E129" s="168">
        <v>0</v>
      </c>
      <c r="F129" s="168">
        <v>0</v>
      </c>
      <c r="G129" s="168">
        <v>0</v>
      </c>
      <c r="H129" s="168">
        <v>0</v>
      </c>
      <c r="I129" s="455">
        <v>1490</v>
      </c>
      <c r="J129" s="452">
        <v>1490</v>
      </c>
      <c r="K129" s="452">
        <v>1536</v>
      </c>
      <c r="L129" s="452">
        <v>1760</v>
      </c>
    </row>
    <row r="130" spans="2:12">
      <c r="B130" s="144">
        <v>931884</v>
      </c>
      <c r="C130" s="168" t="s">
        <v>84</v>
      </c>
      <c r="D130" s="168">
        <v>180</v>
      </c>
      <c r="E130" s="168">
        <v>170</v>
      </c>
      <c r="F130" s="168">
        <v>10</v>
      </c>
      <c r="G130" s="168">
        <v>94</v>
      </c>
      <c r="H130" s="168">
        <v>48</v>
      </c>
      <c r="I130" s="455">
        <v>700</v>
      </c>
      <c r="J130" s="452">
        <v>700</v>
      </c>
      <c r="K130" s="452">
        <v>721</v>
      </c>
      <c r="L130" s="452">
        <v>830</v>
      </c>
    </row>
    <row r="131" spans="2:12">
      <c r="B131" s="144">
        <v>946937</v>
      </c>
      <c r="C131" s="168" t="s">
        <v>14</v>
      </c>
      <c r="D131" s="168">
        <v>0</v>
      </c>
      <c r="E131" s="168">
        <v>0</v>
      </c>
      <c r="F131" s="168">
        <v>0</v>
      </c>
      <c r="G131" s="168">
        <v>0</v>
      </c>
      <c r="H131" s="168">
        <v>0</v>
      </c>
      <c r="I131" s="455">
        <v>800</v>
      </c>
      <c r="J131" s="452">
        <v>800</v>
      </c>
      <c r="K131" s="452">
        <v>824</v>
      </c>
      <c r="L131" s="452">
        <v>940</v>
      </c>
    </row>
    <row r="132" spans="2:12">
      <c r="B132" s="144">
        <v>932246</v>
      </c>
      <c r="C132" s="168" t="s">
        <v>83</v>
      </c>
      <c r="D132" s="168">
        <v>0</v>
      </c>
      <c r="E132" s="168">
        <v>0</v>
      </c>
      <c r="F132" s="168">
        <v>0</v>
      </c>
      <c r="G132" s="168">
        <v>1</v>
      </c>
      <c r="H132" s="168">
        <v>0</v>
      </c>
      <c r="I132" s="455">
        <v>520</v>
      </c>
      <c r="J132" s="452">
        <v>520</v>
      </c>
      <c r="K132" s="452">
        <v>536</v>
      </c>
      <c r="L132" s="452">
        <v>610</v>
      </c>
    </row>
    <row r="133" spans="2:12">
      <c r="B133" s="144">
        <v>945214</v>
      </c>
      <c r="C133" s="168" t="s">
        <v>12</v>
      </c>
      <c r="D133" s="168">
        <v>0</v>
      </c>
      <c r="E133" s="168">
        <v>0</v>
      </c>
      <c r="F133" s="168">
        <v>0</v>
      </c>
      <c r="G133" s="168">
        <v>0</v>
      </c>
      <c r="H133" s="168">
        <v>0</v>
      </c>
      <c r="I133" s="455">
        <v>400</v>
      </c>
      <c r="J133" s="452">
        <v>400</v>
      </c>
      <c r="K133" s="452">
        <v>411</v>
      </c>
      <c r="L133" s="452">
        <v>460</v>
      </c>
    </row>
    <row r="134" spans="2:12">
      <c r="B134" s="144">
        <v>931881</v>
      </c>
      <c r="C134" s="168" t="s">
        <v>82</v>
      </c>
      <c r="D134" s="168">
        <v>23</v>
      </c>
      <c r="E134" s="168">
        <v>0</v>
      </c>
      <c r="F134" s="168">
        <v>23</v>
      </c>
      <c r="G134" s="168">
        <v>91</v>
      </c>
      <c r="H134" s="168">
        <v>0</v>
      </c>
      <c r="I134" s="455">
        <v>600</v>
      </c>
      <c r="J134" s="452">
        <v>600</v>
      </c>
      <c r="K134" s="452">
        <v>618</v>
      </c>
      <c r="L134" s="452">
        <v>710</v>
      </c>
    </row>
    <row r="135" spans="2:12">
      <c r="B135" s="144">
        <v>931878</v>
      </c>
      <c r="C135" s="168" t="s">
        <v>416</v>
      </c>
      <c r="D135" s="168">
        <v>995</v>
      </c>
      <c r="E135" s="168">
        <v>581</v>
      </c>
      <c r="F135" s="168">
        <v>414</v>
      </c>
      <c r="G135" s="168">
        <v>430</v>
      </c>
      <c r="H135" s="168">
        <v>2418</v>
      </c>
      <c r="I135" s="455">
        <v>500</v>
      </c>
      <c r="J135" s="452">
        <v>500</v>
      </c>
      <c r="K135" s="452">
        <v>514</v>
      </c>
      <c r="L135" s="452">
        <v>590</v>
      </c>
    </row>
    <row r="136" spans="2:12">
      <c r="B136" s="144">
        <v>931813</v>
      </c>
      <c r="C136" s="168" t="s">
        <v>139</v>
      </c>
      <c r="D136" s="168">
        <v>19</v>
      </c>
      <c r="E136" s="168">
        <v>0</v>
      </c>
      <c r="F136" s="168">
        <v>19</v>
      </c>
      <c r="G136" s="168">
        <v>24</v>
      </c>
      <c r="H136" s="168">
        <v>0</v>
      </c>
      <c r="I136" s="455">
        <v>450</v>
      </c>
      <c r="J136" s="452">
        <v>450</v>
      </c>
      <c r="K136" s="452">
        <v>463</v>
      </c>
      <c r="L136" s="452">
        <v>530</v>
      </c>
    </row>
    <row r="137" spans="2:12">
      <c r="B137" s="144">
        <v>945211</v>
      </c>
      <c r="C137" s="168" t="s">
        <v>139</v>
      </c>
      <c r="D137" s="168">
        <v>197</v>
      </c>
      <c r="E137" s="168">
        <v>10</v>
      </c>
      <c r="F137" s="168">
        <v>187</v>
      </c>
      <c r="G137" s="168">
        <v>192</v>
      </c>
      <c r="H137" s="168">
        <v>0</v>
      </c>
      <c r="I137" s="455">
        <v>450</v>
      </c>
      <c r="J137" s="452">
        <v>450</v>
      </c>
      <c r="K137" s="452">
        <v>463</v>
      </c>
      <c r="L137" s="452">
        <v>530</v>
      </c>
    </row>
    <row r="138" spans="2:12">
      <c r="B138" s="144">
        <v>945213</v>
      </c>
      <c r="C138" s="168" t="s">
        <v>139</v>
      </c>
      <c r="D138" s="168">
        <v>299</v>
      </c>
      <c r="E138" s="168">
        <v>136</v>
      </c>
      <c r="F138" s="168">
        <v>163</v>
      </c>
      <c r="G138" s="168">
        <v>121</v>
      </c>
      <c r="H138" s="168">
        <v>0</v>
      </c>
      <c r="I138" s="455">
        <v>450</v>
      </c>
      <c r="J138" s="452">
        <v>450</v>
      </c>
      <c r="K138" s="452">
        <v>463</v>
      </c>
      <c r="L138" s="452">
        <v>530</v>
      </c>
    </row>
    <row r="139" spans="2:12">
      <c r="B139" s="144">
        <v>943890</v>
      </c>
      <c r="C139" s="168" t="s">
        <v>1301</v>
      </c>
      <c r="D139" s="168">
        <v>0</v>
      </c>
      <c r="E139" s="168">
        <v>0</v>
      </c>
      <c r="F139" s="168">
        <v>0</v>
      </c>
      <c r="G139" s="168">
        <v>62</v>
      </c>
      <c r="H139" s="168">
        <v>96</v>
      </c>
      <c r="I139" s="455">
        <v>460</v>
      </c>
      <c r="J139" s="452">
        <v>460</v>
      </c>
      <c r="K139" s="452">
        <v>473</v>
      </c>
      <c r="L139" s="452">
        <v>540</v>
      </c>
    </row>
    <row r="140" spans="2:12">
      <c r="B140" s="144">
        <v>931816</v>
      </c>
      <c r="C140" s="168" t="s">
        <v>1301</v>
      </c>
      <c r="D140" s="168">
        <v>0</v>
      </c>
      <c r="E140" s="168">
        <v>0</v>
      </c>
      <c r="F140" s="168">
        <v>0</v>
      </c>
      <c r="G140" s="168">
        <v>0</v>
      </c>
      <c r="H140" s="168">
        <v>0</v>
      </c>
      <c r="I140" s="455">
        <v>460</v>
      </c>
      <c r="J140" s="452">
        <v>460</v>
      </c>
      <c r="K140" s="452">
        <v>473</v>
      </c>
      <c r="L140" s="452">
        <v>540</v>
      </c>
    </row>
    <row r="141" spans="2:12">
      <c r="B141" s="144">
        <v>941749</v>
      </c>
      <c r="C141" s="168" t="s">
        <v>128</v>
      </c>
      <c r="D141" s="168">
        <v>175</v>
      </c>
      <c r="E141" s="168">
        <v>0</v>
      </c>
      <c r="F141" s="168">
        <v>175</v>
      </c>
      <c r="G141" s="168">
        <v>130</v>
      </c>
      <c r="H141" s="168">
        <v>0</v>
      </c>
      <c r="I141" s="455">
        <v>1000</v>
      </c>
      <c r="J141" s="452">
        <v>1000</v>
      </c>
      <c r="K141" s="452">
        <v>1030</v>
      </c>
      <c r="L141" s="452">
        <v>1180</v>
      </c>
    </row>
    <row r="142" spans="2:12">
      <c r="B142" s="144">
        <v>931827</v>
      </c>
      <c r="C142" s="168" t="s">
        <v>128</v>
      </c>
      <c r="D142" s="168">
        <v>121</v>
      </c>
      <c r="E142" s="168">
        <v>0</v>
      </c>
      <c r="F142" s="168">
        <v>121</v>
      </c>
      <c r="G142" s="168">
        <v>50</v>
      </c>
      <c r="H142" s="168">
        <v>168</v>
      </c>
      <c r="I142" s="455">
        <v>1000</v>
      </c>
      <c r="J142" s="452">
        <v>1000</v>
      </c>
      <c r="K142" s="452">
        <v>1030</v>
      </c>
      <c r="L142" s="452">
        <v>1180</v>
      </c>
    </row>
    <row r="143" spans="2:12">
      <c r="B143" s="144">
        <v>943897</v>
      </c>
      <c r="C143" s="168" t="s">
        <v>76</v>
      </c>
      <c r="D143" s="168">
        <v>16</v>
      </c>
      <c r="E143" s="168">
        <v>2</v>
      </c>
      <c r="F143" s="168">
        <v>14</v>
      </c>
      <c r="G143" s="168">
        <v>32</v>
      </c>
      <c r="H143" s="168">
        <v>0</v>
      </c>
      <c r="I143" s="455">
        <v>850</v>
      </c>
      <c r="J143" s="452">
        <v>850</v>
      </c>
      <c r="K143" s="452">
        <v>875</v>
      </c>
      <c r="L143" s="452">
        <v>1000</v>
      </c>
    </row>
    <row r="144" spans="2:12">
      <c r="B144" s="144">
        <v>945204</v>
      </c>
      <c r="C144" s="168" t="s">
        <v>1631</v>
      </c>
      <c r="D144" s="168">
        <v>2</v>
      </c>
      <c r="E144" s="168">
        <v>0</v>
      </c>
      <c r="F144" s="168">
        <v>2</v>
      </c>
      <c r="G144" s="168">
        <v>64</v>
      </c>
      <c r="H144" s="168">
        <v>1000</v>
      </c>
      <c r="I144" s="455">
        <v>550</v>
      </c>
      <c r="J144" s="452">
        <v>550</v>
      </c>
      <c r="K144" s="452">
        <v>566</v>
      </c>
      <c r="L144" s="452">
        <v>650</v>
      </c>
    </row>
    <row r="145" spans="2:12">
      <c r="B145" s="144">
        <v>945957</v>
      </c>
      <c r="C145" s="168" t="s">
        <v>1631</v>
      </c>
      <c r="D145" s="168">
        <v>1</v>
      </c>
      <c r="E145" s="168">
        <v>1</v>
      </c>
      <c r="F145" s="168">
        <v>0</v>
      </c>
      <c r="G145" s="168">
        <v>57</v>
      </c>
      <c r="H145" s="168">
        <v>0</v>
      </c>
      <c r="I145" s="455">
        <v>550</v>
      </c>
      <c r="J145" s="452">
        <v>550</v>
      </c>
      <c r="K145" s="452">
        <v>566</v>
      </c>
      <c r="L145" s="452">
        <v>650</v>
      </c>
    </row>
    <row r="146" spans="2:12">
      <c r="B146" s="144">
        <v>968222</v>
      </c>
      <c r="C146" s="168" t="s">
        <v>2492</v>
      </c>
      <c r="D146" s="168">
        <v>0</v>
      </c>
      <c r="E146" s="168">
        <v>0</v>
      </c>
      <c r="F146" s="168">
        <v>0</v>
      </c>
      <c r="G146" s="168">
        <v>0</v>
      </c>
      <c r="H146" s="168">
        <v>0</v>
      </c>
      <c r="I146" s="455">
        <v>1690</v>
      </c>
      <c r="J146" s="452">
        <v>1690</v>
      </c>
      <c r="K146" s="452">
        <v>1742</v>
      </c>
      <c r="L146" s="452">
        <v>1988</v>
      </c>
    </row>
    <row r="147" spans="2:12">
      <c r="B147" s="144">
        <v>945958</v>
      </c>
      <c r="C147" s="168" t="s">
        <v>1631</v>
      </c>
      <c r="D147" s="168">
        <v>0</v>
      </c>
      <c r="E147" s="168">
        <v>0</v>
      </c>
      <c r="F147" s="168">
        <v>0</v>
      </c>
      <c r="G147" s="168">
        <v>38</v>
      </c>
      <c r="H147" s="168">
        <v>0</v>
      </c>
      <c r="I147" s="455">
        <v>550</v>
      </c>
      <c r="J147" s="452">
        <v>550</v>
      </c>
      <c r="K147" s="452">
        <v>566</v>
      </c>
      <c r="L147" s="452">
        <v>650</v>
      </c>
    </row>
    <row r="148" spans="2:12">
      <c r="B148" s="144">
        <v>931826</v>
      </c>
      <c r="C148" s="168" t="s">
        <v>597</v>
      </c>
      <c r="D148" s="168">
        <v>460</v>
      </c>
      <c r="E148" s="168">
        <v>440</v>
      </c>
      <c r="F148" s="168">
        <v>20</v>
      </c>
      <c r="G148" s="168">
        <v>52</v>
      </c>
      <c r="H148" s="168">
        <v>0</v>
      </c>
      <c r="I148" s="455">
        <v>800</v>
      </c>
      <c r="J148" s="452">
        <v>800</v>
      </c>
      <c r="K148" s="452">
        <v>824</v>
      </c>
      <c r="L148" s="452">
        <v>940</v>
      </c>
    </row>
    <row r="149" spans="2:12">
      <c r="B149" s="144">
        <v>931823</v>
      </c>
      <c r="C149" s="168" t="s">
        <v>76</v>
      </c>
      <c r="D149" s="168">
        <v>1396</v>
      </c>
      <c r="E149" s="168">
        <v>1274</v>
      </c>
      <c r="F149" s="168">
        <v>122</v>
      </c>
      <c r="G149" s="168">
        <v>145</v>
      </c>
      <c r="H149" s="168">
        <v>0</v>
      </c>
      <c r="I149" s="455">
        <v>850</v>
      </c>
      <c r="J149" s="452">
        <v>850</v>
      </c>
      <c r="K149" s="452">
        <v>875</v>
      </c>
      <c r="L149" s="452">
        <v>1000</v>
      </c>
    </row>
    <row r="150" spans="2:12">
      <c r="B150" s="144">
        <v>931821</v>
      </c>
      <c r="C150" s="168" t="s">
        <v>554</v>
      </c>
      <c r="D150" s="168">
        <v>3580</v>
      </c>
      <c r="E150" s="168">
        <v>3357</v>
      </c>
      <c r="F150" s="168">
        <v>223</v>
      </c>
      <c r="G150" s="168">
        <v>239</v>
      </c>
      <c r="H150" s="168">
        <v>0</v>
      </c>
      <c r="I150" s="455">
        <v>450</v>
      </c>
      <c r="J150" s="452">
        <v>450</v>
      </c>
      <c r="K150" s="452">
        <v>463</v>
      </c>
      <c r="L150" s="452">
        <v>530</v>
      </c>
    </row>
    <row r="151" spans="2:12">
      <c r="B151" s="144">
        <v>931828</v>
      </c>
      <c r="C151" s="168" t="s">
        <v>140</v>
      </c>
      <c r="D151" s="168">
        <v>206</v>
      </c>
      <c r="E151" s="168">
        <v>0</v>
      </c>
      <c r="F151" s="168">
        <v>206</v>
      </c>
      <c r="G151" s="168">
        <v>370</v>
      </c>
      <c r="H151" s="168">
        <v>772</v>
      </c>
      <c r="I151" s="455">
        <v>1690</v>
      </c>
      <c r="J151" s="452">
        <v>1690</v>
      </c>
      <c r="K151" s="452">
        <v>1742</v>
      </c>
      <c r="L151" s="452">
        <v>1990</v>
      </c>
    </row>
    <row r="152" spans="2:12">
      <c r="B152" s="144">
        <v>951611</v>
      </c>
      <c r="C152" s="168" t="s">
        <v>1301</v>
      </c>
      <c r="D152" s="168">
        <v>0</v>
      </c>
      <c r="E152" s="168">
        <v>0</v>
      </c>
      <c r="F152" s="168">
        <v>0</v>
      </c>
      <c r="G152" s="168">
        <v>2</v>
      </c>
      <c r="H152" s="168">
        <v>0</v>
      </c>
      <c r="I152" s="455">
        <v>460</v>
      </c>
      <c r="J152" s="452">
        <v>460</v>
      </c>
      <c r="K152" s="452">
        <v>473</v>
      </c>
      <c r="L152" s="452">
        <v>540</v>
      </c>
    </row>
    <row r="153" spans="2:12">
      <c r="B153" s="144">
        <v>943894</v>
      </c>
      <c r="C153" s="168" t="s">
        <v>1301</v>
      </c>
      <c r="D153" s="168">
        <v>0</v>
      </c>
      <c r="E153" s="168">
        <v>0</v>
      </c>
      <c r="F153" s="168">
        <v>0</v>
      </c>
      <c r="G153" s="168">
        <v>59</v>
      </c>
      <c r="H153" s="168">
        <v>0</v>
      </c>
      <c r="I153" s="455">
        <v>460</v>
      </c>
      <c r="J153" s="452">
        <v>460</v>
      </c>
      <c r="K153" s="452">
        <v>473</v>
      </c>
      <c r="L153" s="452">
        <v>540</v>
      </c>
    </row>
    <row r="154" spans="2:12">
      <c r="B154" s="144">
        <v>943893</v>
      </c>
      <c r="C154" s="168" t="s">
        <v>1301</v>
      </c>
      <c r="D154" s="168">
        <v>0</v>
      </c>
      <c r="E154" s="168">
        <v>0</v>
      </c>
      <c r="F154" s="168">
        <v>0</v>
      </c>
      <c r="G154" s="168">
        <v>1</v>
      </c>
      <c r="H154" s="168">
        <v>0</v>
      </c>
      <c r="I154" s="455">
        <v>460</v>
      </c>
      <c r="J154" s="452">
        <v>460</v>
      </c>
      <c r="K154" s="452">
        <v>473</v>
      </c>
      <c r="L154" s="452">
        <v>540</v>
      </c>
    </row>
    <row r="155" spans="2:12">
      <c r="B155" s="144">
        <v>946938</v>
      </c>
      <c r="C155" s="168" t="s">
        <v>1653</v>
      </c>
      <c r="D155" s="168">
        <v>0</v>
      </c>
      <c r="E155" s="168">
        <v>0</v>
      </c>
      <c r="F155" s="168">
        <v>0</v>
      </c>
      <c r="G155" s="168">
        <v>0</v>
      </c>
      <c r="H155" s="168">
        <v>0</v>
      </c>
      <c r="I155" s="455">
        <v>220</v>
      </c>
      <c r="J155" s="452">
        <v>220</v>
      </c>
      <c r="K155" s="452">
        <v>223</v>
      </c>
      <c r="L155" s="452">
        <v>260</v>
      </c>
    </row>
    <row r="156" spans="2:12">
      <c r="B156" s="144">
        <v>935817</v>
      </c>
      <c r="C156" s="168" t="s">
        <v>733</v>
      </c>
      <c r="D156" s="168">
        <v>39</v>
      </c>
      <c r="E156" s="168">
        <v>31</v>
      </c>
      <c r="F156" s="168">
        <v>8</v>
      </c>
      <c r="G156" s="168">
        <v>19</v>
      </c>
      <c r="H156" s="168">
        <v>0</v>
      </c>
      <c r="I156" s="455">
        <v>2990</v>
      </c>
      <c r="J156" s="452">
        <v>2990</v>
      </c>
      <c r="K156" s="452">
        <v>3080</v>
      </c>
      <c r="L156" s="452">
        <v>3515</v>
      </c>
    </row>
    <row r="157" spans="2:12">
      <c r="B157" s="144">
        <v>945950</v>
      </c>
      <c r="C157" s="168" t="s">
        <v>733</v>
      </c>
      <c r="D157" s="168">
        <v>0</v>
      </c>
      <c r="E157" s="168">
        <v>0</v>
      </c>
      <c r="F157" s="168">
        <v>0</v>
      </c>
      <c r="G157" s="168">
        <v>13</v>
      </c>
      <c r="H157" s="168">
        <v>0</v>
      </c>
      <c r="I157" s="455">
        <v>2990</v>
      </c>
      <c r="J157" s="452">
        <v>2990</v>
      </c>
      <c r="K157" s="452">
        <v>3080</v>
      </c>
      <c r="L157" s="452">
        <v>3515</v>
      </c>
    </row>
    <row r="158" spans="2:12">
      <c r="B158" s="144">
        <v>932207</v>
      </c>
      <c r="C158" s="168" t="s">
        <v>1140</v>
      </c>
      <c r="D158" s="168">
        <v>248</v>
      </c>
      <c r="E158" s="168">
        <v>172</v>
      </c>
      <c r="F158" s="168">
        <v>76</v>
      </c>
      <c r="G158" s="168">
        <v>156</v>
      </c>
      <c r="H158" s="168">
        <v>0</v>
      </c>
      <c r="I158" s="455">
        <v>250</v>
      </c>
      <c r="J158" s="452">
        <v>250</v>
      </c>
      <c r="K158" s="452">
        <v>258</v>
      </c>
      <c r="L158" s="452">
        <v>300</v>
      </c>
    </row>
    <row r="159" spans="2:12">
      <c r="B159" s="144">
        <v>968273</v>
      </c>
      <c r="C159" s="168" t="s">
        <v>2266</v>
      </c>
      <c r="D159" s="168">
        <v>0</v>
      </c>
      <c r="E159" s="168">
        <v>0</v>
      </c>
      <c r="F159" s="168">
        <v>0</v>
      </c>
      <c r="G159" s="168">
        <v>0</v>
      </c>
      <c r="H159" s="168">
        <v>0</v>
      </c>
      <c r="I159" s="455">
        <v>990</v>
      </c>
      <c r="J159" s="452">
        <v>990</v>
      </c>
      <c r="K159" s="452">
        <v>1021</v>
      </c>
      <c r="L159" s="452">
        <v>1165</v>
      </c>
    </row>
    <row r="160" spans="2:12">
      <c r="B160" s="144">
        <v>932218</v>
      </c>
      <c r="C160" s="168" t="s">
        <v>771</v>
      </c>
      <c r="D160" s="168">
        <v>661</v>
      </c>
      <c r="E160" s="168">
        <v>647</v>
      </c>
      <c r="F160" s="168">
        <v>14</v>
      </c>
      <c r="G160" s="168">
        <v>259</v>
      </c>
      <c r="H160" s="168">
        <v>0</v>
      </c>
      <c r="I160" s="455">
        <v>190</v>
      </c>
      <c r="J160" s="452">
        <v>190</v>
      </c>
      <c r="K160" s="452">
        <v>196</v>
      </c>
      <c r="L160" s="452">
        <v>230</v>
      </c>
    </row>
    <row r="161" spans="2:12">
      <c r="B161" s="144">
        <v>943631</v>
      </c>
      <c r="C161" s="168" t="s">
        <v>771</v>
      </c>
      <c r="D161" s="168">
        <v>882</v>
      </c>
      <c r="E161" s="168">
        <v>873</v>
      </c>
      <c r="F161" s="168">
        <v>9</v>
      </c>
      <c r="G161" s="168">
        <v>92</v>
      </c>
      <c r="H161" s="168">
        <v>0</v>
      </c>
      <c r="I161" s="455">
        <v>190</v>
      </c>
      <c r="J161" s="452">
        <v>190</v>
      </c>
      <c r="K161" s="452">
        <v>196</v>
      </c>
      <c r="L161" s="452">
        <v>230</v>
      </c>
    </row>
    <row r="162" spans="2:12">
      <c r="B162" s="144">
        <v>943630</v>
      </c>
      <c r="C162" s="168" t="s">
        <v>771</v>
      </c>
      <c r="D162" s="168">
        <v>900</v>
      </c>
      <c r="E162" s="168">
        <v>892</v>
      </c>
      <c r="F162" s="168">
        <v>8</v>
      </c>
      <c r="G162" s="168">
        <v>34</v>
      </c>
      <c r="H162" s="168">
        <v>0</v>
      </c>
      <c r="I162" s="455">
        <v>190</v>
      </c>
      <c r="J162" s="452">
        <v>190</v>
      </c>
      <c r="K162" s="452">
        <v>196</v>
      </c>
      <c r="L162" s="452">
        <v>230</v>
      </c>
    </row>
    <row r="163" spans="2:12">
      <c r="B163" s="144">
        <v>931947</v>
      </c>
      <c r="C163" s="168" t="s">
        <v>1591</v>
      </c>
      <c r="D163" s="168">
        <v>155</v>
      </c>
      <c r="E163" s="168">
        <v>75</v>
      </c>
      <c r="F163" s="168">
        <v>80</v>
      </c>
      <c r="G163" s="168">
        <v>66</v>
      </c>
      <c r="H163" s="168">
        <v>252</v>
      </c>
      <c r="I163" s="455">
        <v>700</v>
      </c>
      <c r="J163" s="452">
        <v>700</v>
      </c>
      <c r="K163" s="452">
        <v>721</v>
      </c>
      <c r="L163" s="452">
        <v>830</v>
      </c>
    </row>
    <row r="164" spans="2:12">
      <c r="B164" s="144">
        <v>946943</v>
      </c>
      <c r="C164" s="168" t="s">
        <v>46</v>
      </c>
      <c r="D164" s="168">
        <v>0</v>
      </c>
      <c r="E164" s="168">
        <v>0</v>
      </c>
      <c r="F164" s="168">
        <v>0</v>
      </c>
      <c r="G164" s="168">
        <v>6</v>
      </c>
      <c r="H164" s="168">
        <v>0</v>
      </c>
      <c r="I164" s="455">
        <v>1290</v>
      </c>
      <c r="J164" s="452">
        <v>1290</v>
      </c>
      <c r="K164" s="452">
        <v>1330</v>
      </c>
      <c r="L164" s="452">
        <v>1510</v>
      </c>
    </row>
    <row r="165" spans="2:12">
      <c r="B165" s="144">
        <v>935836</v>
      </c>
      <c r="C165" s="168" t="s">
        <v>47</v>
      </c>
      <c r="D165" s="168">
        <v>10</v>
      </c>
      <c r="E165" s="168">
        <v>6</v>
      </c>
      <c r="F165" s="168">
        <v>4</v>
      </c>
      <c r="G165" s="168">
        <v>4</v>
      </c>
      <c r="H165" s="168">
        <v>0</v>
      </c>
      <c r="I165" s="455">
        <v>1590</v>
      </c>
      <c r="J165" s="452">
        <v>1590</v>
      </c>
      <c r="K165" s="452">
        <v>1639</v>
      </c>
      <c r="L165" s="452">
        <v>1870</v>
      </c>
    </row>
    <row r="166" spans="2:12">
      <c r="B166" s="144">
        <v>932002</v>
      </c>
      <c r="C166" s="168" t="s">
        <v>44</v>
      </c>
      <c r="D166" s="168">
        <v>3</v>
      </c>
      <c r="E166" s="168">
        <v>0</v>
      </c>
      <c r="F166" s="168">
        <v>3</v>
      </c>
      <c r="G166" s="168">
        <v>21</v>
      </c>
      <c r="H166" s="168">
        <v>0</v>
      </c>
      <c r="I166" s="455">
        <v>900</v>
      </c>
      <c r="J166" s="452">
        <v>900</v>
      </c>
      <c r="K166" s="452">
        <v>927</v>
      </c>
      <c r="L166" s="452">
        <v>1060</v>
      </c>
    </row>
    <row r="167" spans="2:12">
      <c r="B167" s="144">
        <v>935837</v>
      </c>
      <c r="C167" s="168" t="s">
        <v>45</v>
      </c>
      <c r="D167" s="168">
        <v>18</v>
      </c>
      <c r="E167" s="168">
        <v>0</v>
      </c>
      <c r="F167" s="168">
        <v>18</v>
      </c>
      <c r="G167" s="168">
        <v>101</v>
      </c>
      <c r="H167" s="168">
        <v>0</v>
      </c>
      <c r="I167" s="455">
        <v>500</v>
      </c>
      <c r="J167" s="452">
        <v>500</v>
      </c>
      <c r="K167" s="452">
        <v>514</v>
      </c>
      <c r="L167" s="452">
        <v>580</v>
      </c>
    </row>
    <row r="168" spans="2:12">
      <c r="B168" s="144">
        <v>932000</v>
      </c>
      <c r="C168" s="168" t="s">
        <v>43</v>
      </c>
      <c r="D168" s="168">
        <v>87</v>
      </c>
      <c r="E168" s="168">
        <v>21</v>
      </c>
      <c r="F168" s="168">
        <v>66</v>
      </c>
      <c r="G168" s="168">
        <v>28</v>
      </c>
      <c r="H168" s="168">
        <v>0</v>
      </c>
      <c r="I168" s="455">
        <v>450</v>
      </c>
      <c r="J168" s="452">
        <v>450</v>
      </c>
      <c r="K168" s="452">
        <v>463</v>
      </c>
      <c r="L168" s="452">
        <v>530</v>
      </c>
    </row>
    <row r="169" spans="2:12">
      <c r="B169" s="144">
        <v>936085</v>
      </c>
      <c r="C169" s="168" t="s">
        <v>91</v>
      </c>
      <c r="D169" s="168">
        <v>49</v>
      </c>
      <c r="E169" s="168">
        <v>42</v>
      </c>
      <c r="F169" s="168">
        <v>7</v>
      </c>
      <c r="G169" s="168">
        <v>24</v>
      </c>
      <c r="H169" s="168">
        <v>0</v>
      </c>
      <c r="I169" s="455">
        <v>740</v>
      </c>
      <c r="J169" s="452">
        <v>740</v>
      </c>
      <c r="K169" s="452">
        <v>800</v>
      </c>
      <c r="L169" s="452">
        <v>850</v>
      </c>
    </row>
    <row r="170" spans="2:12">
      <c r="B170" s="144">
        <v>935819</v>
      </c>
      <c r="C170" s="168" t="s">
        <v>1058</v>
      </c>
      <c r="D170" s="168">
        <v>29</v>
      </c>
      <c r="E170" s="168">
        <v>19</v>
      </c>
      <c r="F170" s="168">
        <v>10</v>
      </c>
      <c r="G170" s="168">
        <v>103</v>
      </c>
      <c r="H170" s="168">
        <v>0</v>
      </c>
      <c r="I170" s="455">
        <v>1600</v>
      </c>
      <c r="J170" s="452">
        <v>1600</v>
      </c>
      <c r="K170" s="452">
        <v>1650</v>
      </c>
      <c r="L170" s="452">
        <v>1880</v>
      </c>
    </row>
    <row r="171" spans="2:12">
      <c r="B171" s="144">
        <v>931837</v>
      </c>
      <c r="C171" s="168" t="s">
        <v>783</v>
      </c>
      <c r="D171" s="168">
        <v>345</v>
      </c>
      <c r="E171" s="168">
        <v>172</v>
      </c>
      <c r="F171" s="168">
        <v>173</v>
      </c>
      <c r="G171" s="168">
        <v>254</v>
      </c>
      <c r="H171" s="168">
        <v>0</v>
      </c>
      <c r="I171" s="455">
        <v>1190</v>
      </c>
      <c r="J171" s="452">
        <v>1190</v>
      </c>
      <c r="K171" s="452">
        <v>1227</v>
      </c>
      <c r="L171" s="452">
        <v>1400</v>
      </c>
    </row>
    <row r="172" spans="2:12">
      <c r="B172" s="144">
        <v>931905</v>
      </c>
      <c r="C172" s="168" t="s">
        <v>857</v>
      </c>
      <c r="D172" s="168">
        <v>0</v>
      </c>
      <c r="E172" s="168">
        <v>0</v>
      </c>
      <c r="F172" s="168">
        <v>0</v>
      </c>
      <c r="G172" s="168">
        <v>18</v>
      </c>
      <c r="H172" s="168">
        <v>0</v>
      </c>
      <c r="I172" s="455">
        <v>2990</v>
      </c>
      <c r="J172" s="452">
        <v>2990</v>
      </c>
      <c r="K172" s="452">
        <v>3082</v>
      </c>
      <c r="L172" s="452">
        <v>3520</v>
      </c>
    </row>
    <row r="173" spans="2:12">
      <c r="B173" s="144">
        <v>931900</v>
      </c>
      <c r="C173" s="168" t="s">
        <v>1100</v>
      </c>
      <c r="D173" s="168">
        <v>469</v>
      </c>
      <c r="E173" s="168">
        <v>422</v>
      </c>
      <c r="F173" s="168">
        <v>47</v>
      </c>
      <c r="G173" s="168">
        <v>145</v>
      </c>
      <c r="H173" s="168">
        <v>252</v>
      </c>
      <c r="I173" s="455">
        <v>1490</v>
      </c>
      <c r="J173" s="452">
        <v>1490</v>
      </c>
      <c r="K173" s="452">
        <v>1536</v>
      </c>
      <c r="L173" s="452">
        <v>1760</v>
      </c>
    </row>
    <row r="174" spans="2:12">
      <c r="B174" s="144">
        <v>968264</v>
      </c>
      <c r="C174" s="168" t="s">
        <v>2313</v>
      </c>
      <c r="D174" s="168">
        <v>0</v>
      </c>
      <c r="E174" s="168">
        <v>0</v>
      </c>
      <c r="F174" s="168">
        <v>0</v>
      </c>
      <c r="G174" s="168">
        <v>0</v>
      </c>
      <c r="H174" s="168">
        <v>1398</v>
      </c>
      <c r="I174" s="455">
        <v>2490</v>
      </c>
      <c r="J174" s="452">
        <v>2490</v>
      </c>
      <c r="K174" s="452">
        <v>2567</v>
      </c>
      <c r="L174" s="452">
        <v>2929</v>
      </c>
    </row>
    <row r="175" spans="2:12">
      <c r="B175" s="144">
        <v>931893</v>
      </c>
      <c r="C175" s="168" t="s">
        <v>1554</v>
      </c>
      <c r="D175" s="168">
        <v>0</v>
      </c>
      <c r="E175" s="168">
        <v>0</v>
      </c>
      <c r="F175" s="168">
        <v>0</v>
      </c>
      <c r="G175" s="168">
        <v>0</v>
      </c>
      <c r="H175" s="168">
        <v>240</v>
      </c>
      <c r="I175" s="455">
        <v>650</v>
      </c>
      <c r="J175" s="452">
        <v>650</v>
      </c>
      <c r="K175" s="452">
        <v>670</v>
      </c>
      <c r="L175" s="452">
        <v>770</v>
      </c>
    </row>
    <row r="176" spans="2:12">
      <c r="B176" s="144">
        <v>943905</v>
      </c>
      <c r="C176" s="168" t="s">
        <v>1554</v>
      </c>
      <c r="D176" s="168">
        <v>0</v>
      </c>
      <c r="E176" s="168">
        <v>0</v>
      </c>
      <c r="F176" s="168">
        <v>0</v>
      </c>
      <c r="G176" s="168">
        <v>2</v>
      </c>
      <c r="H176" s="168">
        <v>0</v>
      </c>
      <c r="I176" s="455">
        <v>650</v>
      </c>
      <c r="J176" s="452">
        <v>650</v>
      </c>
      <c r="K176" s="452">
        <v>670</v>
      </c>
      <c r="L176" s="452">
        <v>770</v>
      </c>
    </row>
    <row r="177" spans="2:12">
      <c r="B177" s="144">
        <v>931894</v>
      </c>
      <c r="C177" s="168" t="s">
        <v>1555</v>
      </c>
      <c r="D177" s="168">
        <v>0</v>
      </c>
      <c r="E177" s="168">
        <v>0</v>
      </c>
      <c r="F177" s="168">
        <v>0</v>
      </c>
      <c r="G177" s="168">
        <v>0</v>
      </c>
      <c r="H177" s="168">
        <v>0</v>
      </c>
      <c r="I177" s="455">
        <v>650</v>
      </c>
      <c r="J177" s="452">
        <v>650</v>
      </c>
      <c r="K177" s="452">
        <v>670</v>
      </c>
      <c r="L177" s="452">
        <v>770</v>
      </c>
    </row>
    <row r="178" spans="2:12">
      <c r="B178" s="144">
        <v>943910</v>
      </c>
      <c r="C178" s="168" t="s">
        <v>1555</v>
      </c>
      <c r="D178" s="168">
        <v>187</v>
      </c>
      <c r="E178" s="168">
        <v>164</v>
      </c>
      <c r="F178" s="168">
        <v>23</v>
      </c>
      <c r="G178" s="168">
        <v>51</v>
      </c>
      <c r="H178" s="168">
        <v>0</v>
      </c>
      <c r="I178" s="455">
        <v>650</v>
      </c>
      <c r="J178" s="452">
        <v>650</v>
      </c>
      <c r="K178" s="452">
        <v>670</v>
      </c>
      <c r="L178" s="452">
        <v>770</v>
      </c>
    </row>
    <row r="179" spans="2:12">
      <c r="B179" s="144">
        <v>931887</v>
      </c>
      <c r="C179" s="168" t="s">
        <v>721</v>
      </c>
      <c r="D179" s="168">
        <v>1079</v>
      </c>
      <c r="E179" s="168">
        <v>1011</v>
      </c>
      <c r="F179" s="168">
        <v>68</v>
      </c>
      <c r="G179" s="168">
        <v>174</v>
      </c>
      <c r="H179" s="168">
        <v>0</v>
      </c>
      <c r="I179" s="455">
        <v>580</v>
      </c>
      <c r="J179" s="452">
        <v>580</v>
      </c>
      <c r="K179" s="452">
        <v>598</v>
      </c>
      <c r="L179" s="452">
        <v>690</v>
      </c>
    </row>
    <row r="180" spans="2:12">
      <c r="B180" s="144">
        <v>931885</v>
      </c>
      <c r="C180" s="168" t="s">
        <v>720</v>
      </c>
      <c r="D180" s="168">
        <v>650</v>
      </c>
      <c r="E180" s="168">
        <v>527</v>
      </c>
      <c r="F180" s="168">
        <v>123</v>
      </c>
      <c r="G180" s="168">
        <v>282</v>
      </c>
      <c r="H180" s="168">
        <v>150</v>
      </c>
      <c r="I180" s="455">
        <v>580</v>
      </c>
      <c r="J180" s="452">
        <v>580</v>
      </c>
      <c r="K180" s="452">
        <v>598</v>
      </c>
      <c r="L180" s="452">
        <v>690</v>
      </c>
    </row>
    <row r="181" spans="2:12">
      <c r="B181" s="144">
        <v>931979</v>
      </c>
      <c r="C181" s="168" t="s">
        <v>1139</v>
      </c>
      <c r="D181" s="168">
        <v>573</v>
      </c>
      <c r="E181" s="168">
        <v>97</v>
      </c>
      <c r="F181" s="168">
        <v>476</v>
      </c>
      <c r="G181" s="168">
        <v>134</v>
      </c>
      <c r="H181" s="168">
        <v>0</v>
      </c>
      <c r="I181" s="455">
        <v>1890</v>
      </c>
      <c r="J181" s="452">
        <v>1890</v>
      </c>
      <c r="K181" s="452">
        <v>1948</v>
      </c>
      <c r="L181" s="452">
        <v>2230</v>
      </c>
    </row>
    <row r="182" spans="2:12">
      <c r="B182" s="144">
        <v>931968</v>
      </c>
      <c r="C182" s="168" t="s">
        <v>1138</v>
      </c>
      <c r="D182" s="168">
        <v>1088</v>
      </c>
      <c r="E182" s="168">
        <v>989</v>
      </c>
      <c r="F182" s="168">
        <v>99</v>
      </c>
      <c r="G182" s="168">
        <v>116</v>
      </c>
      <c r="H182" s="168">
        <v>0</v>
      </c>
      <c r="I182" s="455">
        <v>1790</v>
      </c>
      <c r="J182" s="452">
        <v>1790</v>
      </c>
      <c r="K182" s="452">
        <v>1845</v>
      </c>
      <c r="L182" s="452">
        <v>2110</v>
      </c>
    </row>
    <row r="183" spans="2:12">
      <c r="B183" s="144">
        <v>968277</v>
      </c>
      <c r="C183" s="168" t="s">
        <v>2351</v>
      </c>
      <c r="D183" s="168">
        <v>0</v>
      </c>
      <c r="E183" s="168">
        <v>0</v>
      </c>
      <c r="F183" s="168">
        <v>0</v>
      </c>
      <c r="G183" s="168">
        <v>0</v>
      </c>
      <c r="H183" s="168">
        <v>600</v>
      </c>
      <c r="I183" s="455">
        <v>3290</v>
      </c>
      <c r="J183" s="452">
        <v>3290</v>
      </c>
      <c r="K183" s="452">
        <v>3392</v>
      </c>
      <c r="L183" s="452">
        <v>3871</v>
      </c>
    </row>
    <row r="184" spans="2:12">
      <c r="B184" s="144">
        <v>931987</v>
      </c>
      <c r="C184" s="168" t="s">
        <v>1357</v>
      </c>
      <c r="D184" s="168">
        <v>1049</v>
      </c>
      <c r="E184" s="168">
        <v>1027</v>
      </c>
      <c r="F184" s="168">
        <v>22</v>
      </c>
      <c r="G184" s="168">
        <v>251</v>
      </c>
      <c r="H184" s="168">
        <v>0</v>
      </c>
      <c r="I184" s="455">
        <v>1990</v>
      </c>
      <c r="J184" s="452">
        <v>1990</v>
      </c>
      <c r="K184" s="452">
        <v>2052</v>
      </c>
      <c r="L184" s="452">
        <v>2350</v>
      </c>
    </row>
    <row r="185" spans="2:12">
      <c r="B185" s="144">
        <v>931992</v>
      </c>
      <c r="C185" s="168" t="s">
        <v>92</v>
      </c>
      <c r="D185" s="168">
        <v>0</v>
      </c>
      <c r="E185" s="168">
        <v>0</v>
      </c>
      <c r="F185" s="168">
        <v>0</v>
      </c>
      <c r="G185" s="168">
        <v>0</v>
      </c>
      <c r="H185" s="168">
        <v>0</v>
      </c>
      <c r="I185" s="455">
        <v>3590</v>
      </c>
      <c r="J185" s="452">
        <v>3590</v>
      </c>
      <c r="K185" s="452">
        <v>3701</v>
      </c>
      <c r="L185" s="452">
        <v>4230</v>
      </c>
    </row>
    <row r="186" spans="2:12">
      <c r="B186" s="144">
        <v>950140</v>
      </c>
      <c r="C186" s="168" t="s">
        <v>91</v>
      </c>
      <c r="D186" s="168">
        <v>0</v>
      </c>
      <c r="E186" s="168">
        <v>0</v>
      </c>
      <c r="F186" s="168">
        <v>0</v>
      </c>
      <c r="G186" s="168">
        <v>7</v>
      </c>
      <c r="H186" s="168">
        <v>0</v>
      </c>
      <c r="I186" s="455">
        <v>550</v>
      </c>
      <c r="J186" s="452">
        <v>550</v>
      </c>
      <c r="K186" s="452">
        <v>573</v>
      </c>
      <c r="L186" s="452">
        <v>650</v>
      </c>
    </row>
    <row r="187" spans="2:12">
      <c r="B187" s="144">
        <v>931997</v>
      </c>
      <c r="C187" s="168" t="s">
        <v>1154</v>
      </c>
      <c r="D187" s="168">
        <v>432</v>
      </c>
      <c r="E187" s="168">
        <v>370</v>
      </c>
      <c r="F187" s="168">
        <v>62</v>
      </c>
      <c r="G187" s="168">
        <v>103</v>
      </c>
      <c r="H187" s="168">
        <v>0</v>
      </c>
      <c r="I187" s="455">
        <v>2490</v>
      </c>
      <c r="J187" s="452">
        <v>2490</v>
      </c>
      <c r="K187" s="452">
        <v>2567</v>
      </c>
      <c r="L187" s="452">
        <v>2930</v>
      </c>
    </row>
    <row r="188" spans="2:12">
      <c r="B188" s="144">
        <v>935835</v>
      </c>
      <c r="C188" s="168" t="s">
        <v>627</v>
      </c>
      <c r="D188" s="168">
        <v>0</v>
      </c>
      <c r="E188" s="168">
        <v>0</v>
      </c>
      <c r="F188" s="168">
        <v>0</v>
      </c>
      <c r="G188" s="168">
        <v>20</v>
      </c>
      <c r="H188" s="168">
        <v>0</v>
      </c>
      <c r="I188" s="455">
        <v>2160</v>
      </c>
      <c r="J188" s="452">
        <v>2160</v>
      </c>
      <c r="K188" s="452">
        <v>2224</v>
      </c>
      <c r="L188" s="452">
        <v>2530</v>
      </c>
    </row>
    <row r="189" spans="2:12">
      <c r="B189" s="144">
        <v>935800</v>
      </c>
      <c r="C189" s="168" t="s">
        <v>1106</v>
      </c>
      <c r="D189" s="168">
        <v>41</v>
      </c>
      <c r="E189" s="168">
        <v>31</v>
      </c>
      <c r="F189" s="168">
        <v>10</v>
      </c>
      <c r="G189" s="168">
        <v>172</v>
      </c>
      <c r="H189" s="168">
        <v>0</v>
      </c>
      <c r="I189" s="455">
        <v>2590</v>
      </c>
      <c r="J189" s="452">
        <v>2590</v>
      </c>
      <c r="K189" s="452">
        <v>2670</v>
      </c>
      <c r="L189" s="452">
        <v>3050</v>
      </c>
    </row>
    <row r="190" spans="2:12">
      <c r="B190" s="144">
        <v>945282</v>
      </c>
      <c r="C190" s="168" t="s">
        <v>160</v>
      </c>
      <c r="D190" s="168">
        <v>0</v>
      </c>
      <c r="E190" s="168">
        <v>0</v>
      </c>
      <c r="F190" s="168">
        <v>0</v>
      </c>
      <c r="G190" s="168">
        <v>0</v>
      </c>
      <c r="H190" s="168">
        <v>0</v>
      </c>
      <c r="I190" s="455">
        <v>2400</v>
      </c>
      <c r="J190" s="452">
        <v>2400</v>
      </c>
      <c r="K190" s="452">
        <v>2490</v>
      </c>
      <c r="L190" s="452">
        <v>2840</v>
      </c>
    </row>
    <row r="191" spans="2:12">
      <c r="B191" s="144">
        <v>935838</v>
      </c>
      <c r="C191" s="168" t="s">
        <v>741</v>
      </c>
      <c r="D191" s="168">
        <v>0</v>
      </c>
      <c r="E191" s="168">
        <v>0</v>
      </c>
      <c r="F191" s="168">
        <v>0</v>
      </c>
      <c r="G191" s="168">
        <v>4</v>
      </c>
      <c r="H191" s="168">
        <v>0</v>
      </c>
      <c r="I191" s="455">
        <v>500</v>
      </c>
      <c r="J191" s="452">
        <v>500</v>
      </c>
      <c r="K191" s="452">
        <v>514</v>
      </c>
      <c r="L191" s="452">
        <v>580</v>
      </c>
    </row>
    <row r="192" spans="2:12">
      <c r="B192" s="144">
        <v>932013</v>
      </c>
      <c r="C192" s="168" t="s">
        <v>859</v>
      </c>
      <c r="D192" s="168">
        <v>78</v>
      </c>
      <c r="E192" s="168">
        <v>0</v>
      </c>
      <c r="F192" s="168">
        <v>78</v>
      </c>
      <c r="G192" s="168">
        <v>233</v>
      </c>
      <c r="H192" s="168">
        <v>0</v>
      </c>
      <c r="I192" s="455">
        <v>1790</v>
      </c>
      <c r="J192" s="452">
        <v>1790</v>
      </c>
      <c r="K192" s="452">
        <v>1845</v>
      </c>
      <c r="L192" s="452">
        <v>2110</v>
      </c>
    </row>
    <row r="193" spans="2:12">
      <c r="B193" s="144">
        <v>932021</v>
      </c>
      <c r="C193" s="168" t="s">
        <v>11</v>
      </c>
      <c r="D193" s="168">
        <v>0</v>
      </c>
      <c r="E193" s="168">
        <v>0</v>
      </c>
      <c r="F193" s="168">
        <v>0</v>
      </c>
      <c r="G193" s="168">
        <v>0</v>
      </c>
      <c r="H193" s="168">
        <v>0</v>
      </c>
      <c r="I193" s="455">
        <v>1680</v>
      </c>
      <c r="J193" s="452">
        <v>1680</v>
      </c>
      <c r="K193" s="452">
        <v>1733</v>
      </c>
      <c r="L193" s="452">
        <v>1980</v>
      </c>
    </row>
    <row r="194" spans="2:12">
      <c r="B194" s="144">
        <v>947025</v>
      </c>
      <c r="C194" s="168" t="s">
        <v>95</v>
      </c>
      <c r="D194" s="168">
        <v>0</v>
      </c>
      <c r="E194" s="168">
        <v>0</v>
      </c>
      <c r="F194" s="168">
        <v>0</v>
      </c>
      <c r="G194" s="168">
        <v>0</v>
      </c>
      <c r="H194" s="168">
        <v>0</v>
      </c>
      <c r="I194" s="455">
        <v>0</v>
      </c>
      <c r="J194" s="452">
        <v>0</v>
      </c>
      <c r="K194" s="452">
        <v>0</v>
      </c>
      <c r="L194" s="452">
        <v>0</v>
      </c>
    </row>
    <row r="195" spans="2:12">
      <c r="B195" s="144">
        <v>947037</v>
      </c>
      <c r="C195" s="168" t="s">
        <v>93</v>
      </c>
      <c r="D195" s="168">
        <v>0</v>
      </c>
      <c r="E195" s="168">
        <v>0</v>
      </c>
      <c r="F195" s="168">
        <v>0</v>
      </c>
      <c r="G195" s="168">
        <v>0</v>
      </c>
      <c r="H195" s="168">
        <v>0</v>
      </c>
      <c r="I195" s="455">
        <v>450</v>
      </c>
      <c r="J195" s="452">
        <v>450</v>
      </c>
      <c r="K195" s="452">
        <v>468</v>
      </c>
      <c r="L195" s="452">
        <v>530</v>
      </c>
    </row>
    <row r="196" spans="2:12">
      <c r="B196" s="144">
        <v>932015</v>
      </c>
      <c r="C196" s="168" t="s">
        <v>10</v>
      </c>
      <c r="D196" s="168">
        <v>2</v>
      </c>
      <c r="E196" s="168">
        <v>0</v>
      </c>
      <c r="F196" s="168">
        <v>2</v>
      </c>
      <c r="G196" s="168">
        <v>76</v>
      </c>
      <c r="H196" s="168">
        <v>0</v>
      </c>
      <c r="I196" s="455">
        <v>1750</v>
      </c>
      <c r="J196" s="452">
        <v>1750</v>
      </c>
      <c r="K196" s="452">
        <v>1803</v>
      </c>
      <c r="L196" s="452">
        <v>2060</v>
      </c>
    </row>
    <row r="197" spans="2:12">
      <c r="B197" s="144">
        <v>945209</v>
      </c>
      <c r="C197" s="168" t="s">
        <v>741</v>
      </c>
      <c r="D197" s="168">
        <v>167</v>
      </c>
      <c r="E197" s="168">
        <v>142</v>
      </c>
      <c r="F197" s="168">
        <v>25</v>
      </c>
      <c r="G197" s="168">
        <v>29</v>
      </c>
      <c r="H197" s="168">
        <v>0</v>
      </c>
      <c r="I197" s="455">
        <v>500</v>
      </c>
      <c r="J197" s="452">
        <v>500</v>
      </c>
      <c r="K197" s="452">
        <v>514</v>
      </c>
      <c r="L197" s="452">
        <v>580</v>
      </c>
    </row>
    <row r="198" spans="2:12">
      <c r="B198" s="144">
        <v>932009</v>
      </c>
      <c r="C198" s="168" t="s">
        <v>62</v>
      </c>
      <c r="D198" s="168">
        <v>318</v>
      </c>
      <c r="E198" s="168">
        <v>164</v>
      </c>
      <c r="F198" s="168">
        <v>154</v>
      </c>
      <c r="G198" s="168">
        <v>116</v>
      </c>
      <c r="H198" s="168">
        <v>504</v>
      </c>
      <c r="I198" s="455">
        <v>1390</v>
      </c>
      <c r="J198" s="452">
        <v>1390</v>
      </c>
      <c r="K198" s="452">
        <v>1433</v>
      </c>
      <c r="L198" s="452">
        <v>1640</v>
      </c>
    </row>
    <row r="199" spans="2:12">
      <c r="B199" s="144">
        <v>935839</v>
      </c>
      <c r="C199" s="168" t="s">
        <v>652</v>
      </c>
      <c r="D199" s="168">
        <v>0</v>
      </c>
      <c r="E199" s="168">
        <v>0</v>
      </c>
      <c r="F199" s="168">
        <v>0</v>
      </c>
      <c r="G199" s="168">
        <v>15</v>
      </c>
      <c r="H199" s="168">
        <v>0</v>
      </c>
      <c r="I199" s="455">
        <v>1010</v>
      </c>
      <c r="J199" s="452">
        <v>1010</v>
      </c>
      <c r="K199" s="452">
        <v>1042</v>
      </c>
      <c r="L199" s="452">
        <v>1180</v>
      </c>
    </row>
    <row r="200" spans="2:12">
      <c r="B200" s="144">
        <v>945212</v>
      </c>
      <c r="C200" s="168" t="s">
        <v>617</v>
      </c>
      <c r="D200" s="168">
        <v>0</v>
      </c>
      <c r="E200" s="168">
        <v>0</v>
      </c>
      <c r="F200" s="168">
        <v>0</v>
      </c>
      <c r="G200" s="168">
        <v>2</v>
      </c>
      <c r="H200" s="168">
        <v>0</v>
      </c>
      <c r="I200" s="455">
        <v>770</v>
      </c>
      <c r="J200" s="452">
        <v>770</v>
      </c>
      <c r="K200" s="452">
        <v>791</v>
      </c>
      <c r="L200" s="452">
        <v>900</v>
      </c>
    </row>
    <row r="201" spans="2:12">
      <c r="B201" s="144">
        <v>932005</v>
      </c>
      <c r="C201" s="168" t="s">
        <v>1581</v>
      </c>
      <c r="D201" s="168">
        <v>730</v>
      </c>
      <c r="E201" s="168">
        <v>665</v>
      </c>
      <c r="F201" s="168">
        <v>65</v>
      </c>
      <c r="G201" s="168">
        <v>127</v>
      </c>
      <c r="H201" s="168">
        <v>0</v>
      </c>
      <c r="I201" s="455">
        <v>500</v>
      </c>
      <c r="J201" s="452">
        <v>500</v>
      </c>
      <c r="K201" s="452">
        <v>514</v>
      </c>
      <c r="L201" s="452">
        <v>590</v>
      </c>
    </row>
    <row r="202" spans="2:12">
      <c r="B202" s="144">
        <v>968254</v>
      </c>
      <c r="C202" s="168" t="s">
        <v>2379</v>
      </c>
      <c r="D202" s="168">
        <v>0</v>
      </c>
      <c r="E202" s="168">
        <v>0</v>
      </c>
      <c r="F202" s="168">
        <v>0</v>
      </c>
      <c r="G202" s="168">
        <v>0</v>
      </c>
      <c r="H202" s="168">
        <v>0</v>
      </c>
      <c r="I202" s="455">
        <v>640</v>
      </c>
      <c r="J202" s="452">
        <v>640</v>
      </c>
      <c r="K202" s="452">
        <v>660</v>
      </c>
      <c r="L202" s="452">
        <v>753</v>
      </c>
    </row>
    <row r="203" spans="2:12">
      <c r="B203" s="144">
        <v>932003</v>
      </c>
      <c r="C203" s="168" t="s">
        <v>742</v>
      </c>
      <c r="D203" s="168">
        <v>285</v>
      </c>
      <c r="E203" s="168">
        <v>283</v>
      </c>
      <c r="F203" s="168">
        <v>2</v>
      </c>
      <c r="G203" s="168">
        <v>21</v>
      </c>
      <c r="H203" s="168">
        <v>0</v>
      </c>
      <c r="I203" s="455">
        <v>1000</v>
      </c>
      <c r="J203" s="452">
        <v>1000</v>
      </c>
      <c r="K203" s="452">
        <v>1030</v>
      </c>
      <c r="L203" s="452">
        <v>1180</v>
      </c>
    </row>
    <row r="204" spans="2:12">
      <c r="B204" s="144">
        <v>932055</v>
      </c>
      <c r="C204" s="168" t="s">
        <v>793</v>
      </c>
      <c r="D204" s="168">
        <v>0</v>
      </c>
      <c r="E204" s="168">
        <v>0</v>
      </c>
      <c r="F204" s="168">
        <v>0</v>
      </c>
      <c r="G204" s="168">
        <v>0</v>
      </c>
      <c r="H204" s="168">
        <v>0</v>
      </c>
      <c r="I204" s="455">
        <v>1320</v>
      </c>
      <c r="J204" s="452">
        <v>1320</v>
      </c>
      <c r="K204" s="452">
        <v>1361</v>
      </c>
      <c r="L204" s="452">
        <v>1550</v>
      </c>
    </row>
    <row r="205" spans="2:12">
      <c r="B205" s="144">
        <v>932019</v>
      </c>
      <c r="C205" s="168" t="s">
        <v>414</v>
      </c>
      <c r="D205" s="168">
        <v>0</v>
      </c>
      <c r="E205" s="168">
        <v>0</v>
      </c>
      <c r="F205" s="168">
        <v>0</v>
      </c>
      <c r="G205" s="168">
        <v>2</v>
      </c>
      <c r="H205" s="168">
        <v>500</v>
      </c>
      <c r="I205" s="455">
        <v>1750</v>
      </c>
      <c r="J205" s="452">
        <v>1750</v>
      </c>
      <c r="K205" s="452">
        <v>1803</v>
      </c>
      <c r="L205" s="452">
        <v>2060</v>
      </c>
    </row>
    <row r="206" spans="2:12">
      <c r="B206" s="144">
        <v>932012</v>
      </c>
      <c r="C206" s="168" t="s">
        <v>94</v>
      </c>
      <c r="D206" s="168">
        <v>61</v>
      </c>
      <c r="E206" s="168">
        <v>0</v>
      </c>
      <c r="F206" s="168">
        <v>61</v>
      </c>
      <c r="G206" s="168">
        <v>104</v>
      </c>
      <c r="H206" s="168">
        <v>504</v>
      </c>
      <c r="I206" s="455">
        <v>1490</v>
      </c>
      <c r="J206" s="452">
        <v>1490</v>
      </c>
      <c r="K206" s="452">
        <v>1536</v>
      </c>
      <c r="L206" s="452">
        <v>1760</v>
      </c>
    </row>
    <row r="207" spans="2:12">
      <c r="B207" s="144">
        <v>931890</v>
      </c>
      <c r="C207" s="168" t="s">
        <v>1186</v>
      </c>
      <c r="D207" s="168">
        <v>1993</v>
      </c>
      <c r="E207" s="168">
        <v>1971</v>
      </c>
      <c r="F207" s="168">
        <v>22</v>
      </c>
      <c r="G207" s="168">
        <v>153</v>
      </c>
      <c r="H207" s="168">
        <v>0</v>
      </c>
      <c r="I207" s="455">
        <v>580</v>
      </c>
      <c r="J207" s="452">
        <v>580</v>
      </c>
      <c r="K207" s="452">
        <v>598</v>
      </c>
      <c r="L207" s="452">
        <v>690</v>
      </c>
    </row>
    <row r="208" spans="2:12">
      <c r="B208" s="144">
        <v>957183</v>
      </c>
      <c r="C208" s="168" t="s">
        <v>141</v>
      </c>
      <c r="D208" s="168">
        <v>0</v>
      </c>
      <c r="E208" s="168">
        <v>0</v>
      </c>
      <c r="F208" s="168">
        <v>0</v>
      </c>
      <c r="G208" s="168">
        <v>0</v>
      </c>
      <c r="H208" s="168">
        <v>0</v>
      </c>
      <c r="I208" s="455">
        <v>1190</v>
      </c>
      <c r="J208" s="452">
        <v>1190</v>
      </c>
      <c r="K208" s="452">
        <v>1232</v>
      </c>
      <c r="L208" s="452">
        <v>1410</v>
      </c>
    </row>
    <row r="209" spans="2:12">
      <c r="B209" s="144">
        <v>949487</v>
      </c>
      <c r="C209" s="168" t="s">
        <v>141</v>
      </c>
      <c r="D209" s="168">
        <v>0</v>
      </c>
      <c r="E209" s="168">
        <v>0</v>
      </c>
      <c r="F209" s="168">
        <v>0</v>
      </c>
      <c r="G209" s="168">
        <v>0</v>
      </c>
      <c r="H209" s="168">
        <v>0</v>
      </c>
      <c r="I209" s="455">
        <v>1190</v>
      </c>
      <c r="J209" s="452">
        <v>1190</v>
      </c>
      <c r="K209" s="452">
        <v>1232</v>
      </c>
      <c r="L209" s="452">
        <v>1410</v>
      </c>
    </row>
    <row r="210" spans="2:12">
      <c r="B210" s="144">
        <v>932060</v>
      </c>
      <c r="C210" s="168" t="s">
        <v>1353</v>
      </c>
      <c r="D210" s="168">
        <v>0</v>
      </c>
      <c r="E210" s="168">
        <v>0</v>
      </c>
      <c r="F210" s="168">
        <v>0</v>
      </c>
      <c r="G210" s="168">
        <v>2</v>
      </c>
      <c r="H210" s="168">
        <v>0</v>
      </c>
      <c r="I210" s="455">
        <v>1790</v>
      </c>
      <c r="J210" s="452">
        <v>1790</v>
      </c>
      <c r="K210" s="452">
        <v>1845</v>
      </c>
      <c r="L210" s="452">
        <v>2110</v>
      </c>
    </row>
    <row r="211" spans="2:12">
      <c r="B211" s="144">
        <v>931830</v>
      </c>
      <c r="C211" s="168" t="s">
        <v>1353</v>
      </c>
      <c r="D211" s="168">
        <v>148</v>
      </c>
      <c r="E211" s="168">
        <v>0</v>
      </c>
      <c r="F211" s="168">
        <v>148</v>
      </c>
      <c r="G211" s="168">
        <v>579</v>
      </c>
      <c r="H211" s="168">
        <v>2000</v>
      </c>
      <c r="I211" s="455">
        <v>1790</v>
      </c>
      <c r="J211" s="452">
        <v>1790</v>
      </c>
      <c r="K211" s="452">
        <v>1845</v>
      </c>
      <c r="L211" s="452">
        <v>2110</v>
      </c>
    </row>
    <row r="212" spans="2:12">
      <c r="B212" s="144">
        <v>968227</v>
      </c>
      <c r="C212" s="168" t="s">
        <v>2389</v>
      </c>
      <c r="D212" s="168">
        <v>0</v>
      </c>
      <c r="E212" s="168">
        <v>0</v>
      </c>
      <c r="F212" s="168">
        <v>0</v>
      </c>
      <c r="G212" s="168">
        <v>0</v>
      </c>
      <c r="H212" s="168">
        <v>0</v>
      </c>
      <c r="I212" s="455">
        <v>3590</v>
      </c>
      <c r="J212" s="452">
        <v>3590</v>
      </c>
      <c r="K212" s="452">
        <v>3701</v>
      </c>
      <c r="L212" s="452">
        <v>4224</v>
      </c>
    </row>
    <row r="213" spans="2:12">
      <c r="B213" s="144">
        <v>935799</v>
      </c>
      <c r="C213" s="168" t="s">
        <v>878</v>
      </c>
      <c r="D213" s="168">
        <v>44</v>
      </c>
      <c r="E213" s="168">
        <v>0</v>
      </c>
      <c r="F213" s="168">
        <v>44</v>
      </c>
      <c r="G213" s="168">
        <v>86</v>
      </c>
      <c r="H213" s="168">
        <v>0</v>
      </c>
      <c r="I213" s="455">
        <v>3490</v>
      </c>
      <c r="J213" s="452">
        <v>3490</v>
      </c>
      <c r="K213" s="452">
        <v>3598</v>
      </c>
      <c r="L213" s="452">
        <v>4110</v>
      </c>
    </row>
    <row r="214" spans="2:12">
      <c r="B214" s="144">
        <v>949488</v>
      </c>
      <c r="C214" s="168" t="s">
        <v>532</v>
      </c>
      <c r="D214" s="168">
        <v>0</v>
      </c>
      <c r="E214" s="168">
        <v>0</v>
      </c>
      <c r="F214" s="168">
        <v>0</v>
      </c>
      <c r="G214" s="168">
        <v>0</v>
      </c>
      <c r="H214" s="168">
        <v>0</v>
      </c>
      <c r="I214" s="455">
        <v>2150</v>
      </c>
      <c r="J214" s="452">
        <v>2150</v>
      </c>
      <c r="K214" s="452">
        <v>2216</v>
      </c>
      <c r="L214" s="452">
        <v>2529</v>
      </c>
    </row>
    <row r="215" spans="2:12">
      <c r="B215" s="144">
        <v>931833</v>
      </c>
      <c r="C215" s="168" t="s">
        <v>141</v>
      </c>
      <c r="D215" s="168">
        <v>0</v>
      </c>
      <c r="E215" s="168">
        <v>0</v>
      </c>
      <c r="F215" s="168">
        <v>0</v>
      </c>
      <c r="G215" s="168">
        <v>1</v>
      </c>
      <c r="H215" s="168">
        <v>0</v>
      </c>
      <c r="I215" s="455">
        <v>1190</v>
      </c>
      <c r="J215" s="452">
        <v>1190</v>
      </c>
      <c r="K215" s="452">
        <v>1232</v>
      </c>
      <c r="L215" s="452">
        <v>1410</v>
      </c>
    </row>
    <row r="216" spans="2:12">
      <c r="B216" s="144">
        <v>952127</v>
      </c>
      <c r="C216" s="168" t="s">
        <v>2446</v>
      </c>
      <c r="D216" s="168">
        <v>0</v>
      </c>
      <c r="E216" s="168">
        <v>0</v>
      </c>
      <c r="F216" s="168">
        <v>0</v>
      </c>
      <c r="G216" s="168">
        <v>0</v>
      </c>
      <c r="H216" s="168">
        <v>0</v>
      </c>
      <c r="I216" s="455">
        <v>0</v>
      </c>
      <c r="J216" s="452">
        <v>0</v>
      </c>
      <c r="K216" s="452">
        <v>0</v>
      </c>
      <c r="L216" s="452">
        <v>0</v>
      </c>
    </row>
    <row r="217" spans="2:12">
      <c r="B217" s="144">
        <v>931834</v>
      </c>
      <c r="C217" s="168" t="s">
        <v>533</v>
      </c>
      <c r="D217" s="168">
        <v>0</v>
      </c>
      <c r="E217" s="168">
        <v>0</v>
      </c>
      <c r="F217" s="168">
        <v>0</v>
      </c>
      <c r="G217" s="168">
        <v>1</v>
      </c>
      <c r="H217" s="168">
        <v>0</v>
      </c>
      <c r="I217" s="455">
        <v>2090</v>
      </c>
      <c r="J217" s="452">
        <v>2090</v>
      </c>
      <c r="K217" s="452">
        <v>2153</v>
      </c>
      <c r="L217" s="452">
        <v>2460</v>
      </c>
    </row>
    <row r="218" spans="2:12">
      <c r="B218" s="144">
        <v>931847</v>
      </c>
      <c r="C218" s="168" t="s">
        <v>77</v>
      </c>
      <c r="D218" s="168">
        <v>3336</v>
      </c>
      <c r="E218" s="168">
        <v>3281</v>
      </c>
      <c r="F218" s="168">
        <v>55</v>
      </c>
      <c r="G218" s="168">
        <v>83</v>
      </c>
      <c r="H218" s="168">
        <v>0</v>
      </c>
      <c r="I218" s="455">
        <v>450</v>
      </c>
      <c r="J218" s="452">
        <v>450</v>
      </c>
      <c r="K218" s="452">
        <v>463</v>
      </c>
      <c r="L218" s="452">
        <v>530</v>
      </c>
    </row>
    <row r="219" spans="2:12">
      <c r="B219" s="144">
        <v>947011</v>
      </c>
      <c r="C219" s="168" t="s">
        <v>1640</v>
      </c>
      <c r="D219" s="168">
        <v>211</v>
      </c>
      <c r="E219" s="168">
        <v>207</v>
      </c>
      <c r="F219" s="168">
        <v>4</v>
      </c>
      <c r="G219" s="168">
        <v>79</v>
      </c>
      <c r="H219" s="168">
        <v>1008</v>
      </c>
      <c r="I219" s="455">
        <v>340</v>
      </c>
      <c r="J219" s="452">
        <v>340</v>
      </c>
      <c r="K219" s="452">
        <v>350</v>
      </c>
      <c r="L219" s="452">
        <v>400</v>
      </c>
    </row>
    <row r="220" spans="2:12">
      <c r="B220" s="144">
        <v>931842</v>
      </c>
      <c r="C220" s="168" t="s">
        <v>4</v>
      </c>
      <c r="D220" s="168">
        <v>1126</v>
      </c>
      <c r="E220" s="168">
        <v>1101</v>
      </c>
      <c r="F220" s="168">
        <v>25</v>
      </c>
      <c r="G220" s="168">
        <v>130</v>
      </c>
      <c r="H220" s="168">
        <v>0</v>
      </c>
      <c r="I220" s="455">
        <v>450</v>
      </c>
      <c r="J220" s="452">
        <v>450</v>
      </c>
      <c r="K220" s="452">
        <v>463</v>
      </c>
      <c r="L220" s="452">
        <v>530</v>
      </c>
    </row>
    <row r="221" spans="2:12">
      <c r="B221" s="144">
        <v>946979</v>
      </c>
      <c r="C221" s="168" t="s">
        <v>142</v>
      </c>
      <c r="D221" s="168">
        <v>0</v>
      </c>
      <c r="E221" s="168">
        <v>0</v>
      </c>
      <c r="F221" s="168">
        <v>0</v>
      </c>
      <c r="G221" s="168">
        <v>0</v>
      </c>
      <c r="H221" s="168">
        <v>0</v>
      </c>
      <c r="I221" s="455">
        <v>0</v>
      </c>
      <c r="J221" s="452">
        <v>0</v>
      </c>
      <c r="K221" s="452">
        <v>247.36</v>
      </c>
      <c r="L221" s="452">
        <v>281.8</v>
      </c>
    </row>
    <row r="222" spans="2:12">
      <c r="B222" s="144">
        <v>947002</v>
      </c>
      <c r="C222" s="168" t="s">
        <v>3</v>
      </c>
      <c r="D222" s="168">
        <v>0</v>
      </c>
      <c r="E222" s="168">
        <v>0</v>
      </c>
      <c r="F222" s="168">
        <v>0</v>
      </c>
      <c r="G222" s="168">
        <v>0</v>
      </c>
      <c r="H222" s="168">
        <v>0</v>
      </c>
      <c r="I222" s="455">
        <v>0</v>
      </c>
      <c r="J222" s="452">
        <v>0</v>
      </c>
      <c r="K222" s="452">
        <v>321.45999999999998</v>
      </c>
      <c r="L222" s="452">
        <v>365.3</v>
      </c>
    </row>
    <row r="223" spans="2:12">
      <c r="B223" s="144">
        <v>943899</v>
      </c>
      <c r="C223" s="168" t="s">
        <v>1071</v>
      </c>
      <c r="D223" s="168">
        <v>1090</v>
      </c>
      <c r="E223" s="168">
        <v>987</v>
      </c>
      <c r="F223" s="168">
        <v>103</v>
      </c>
      <c r="G223" s="168">
        <v>20</v>
      </c>
      <c r="H223" s="168">
        <v>0</v>
      </c>
      <c r="I223" s="455">
        <v>590</v>
      </c>
      <c r="J223" s="452">
        <v>590</v>
      </c>
      <c r="K223" s="452">
        <v>608</v>
      </c>
      <c r="L223" s="452">
        <v>700</v>
      </c>
    </row>
    <row r="224" spans="2:12">
      <c r="B224" s="144">
        <v>943900</v>
      </c>
      <c r="C224" s="168" t="s">
        <v>1071</v>
      </c>
      <c r="D224" s="168">
        <v>835</v>
      </c>
      <c r="E224" s="168">
        <v>723</v>
      </c>
      <c r="F224" s="168">
        <v>112</v>
      </c>
      <c r="G224" s="168">
        <v>18</v>
      </c>
      <c r="H224" s="168">
        <v>0</v>
      </c>
      <c r="I224" s="455">
        <v>590</v>
      </c>
      <c r="J224" s="452">
        <v>590</v>
      </c>
      <c r="K224" s="452">
        <v>608</v>
      </c>
      <c r="L224" s="452">
        <v>700</v>
      </c>
    </row>
    <row r="225" spans="2:12">
      <c r="B225" s="144">
        <v>931841</v>
      </c>
      <c r="C225" s="168" t="s">
        <v>1183</v>
      </c>
      <c r="D225" s="168">
        <v>0</v>
      </c>
      <c r="E225" s="168">
        <v>0</v>
      </c>
      <c r="F225" s="168">
        <v>0</v>
      </c>
      <c r="G225" s="168">
        <v>0</v>
      </c>
      <c r="H225" s="168">
        <v>0</v>
      </c>
      <c r="I225" s="455">
        <v>600</v>
      </c>
      <c r="J225" s="452">
        <v>600</v>
      </c>
      <c r="K225" s="452">
        <v>618</v>
      </c>
      <c r="L225" s="452">
        <v>710</v>
      </c>
    </row>
    <row r="226" spans="2:12">
      <c r="B226" s="144">
        <v>943902</v>
      </c>
      <c r="C226" s="168" t="s">
        <v>1183</v>
      </c>
      <c r="D226" s="168">
        <v>433</v>
      </c>
      <c r="E226" s="168">
        <v>209</v>
      </c>
      <c r="F226" s="168">
        <v>224</v>
      </c>
      <c r="G226" s="168">
        <v>376</v>
      </c>
      <c r="H226" s="168">
        <v>1308</v>
      </c>
      <c r="I226" s="455">
        <v>600</v>
      </c>
      <c r="J226" s="452">
        <v>600</v>
      </c>
      <c r="K226" s="452">
        <v>618</v>
      </c>
      <c r="L226" s="452">
        <v>710</v>
      </c>
    </row>
    <row r="227" spans="2:12">
      <c r="B227" s="144">
        <v>931845</v>
      </c>
      <c r="C227" s="168" t="s">
        <v>79</v>
      </c>
      <c r="D227" s="168">
        <v>2163</v>
      </c>
      <c r="E227" s="168">
        <v>2071</v>
      </c>
      <c r="F227" s="168">
        <v>92</v>
      </c>
      <c r="G227" s="168">
        <v>141</v>
      </c>
      <c r="H227" s="168">
        <v>0</v>
      </c>
      <c r="I227" s="455">
        <v>450</v>
      </c>
      <c r="J227" s="452">
        <v>450</v>
      </c>
      <c r="K227" s="452">
        <v>463</v>
      </c>
      <c r="L227" s="452">
        <v>530</v>
      </c>
    </row>
    <row r="228" spans="2:12">
      <c r="B228" s="144">
        <v>931849</v>
      </c>
      <c r="C228" s="168" t="s">
        <v>78</v>
      </c>
      <c r="D228" s="168">
        <v>241</v>
      </c>
      <c r="E228" s="168">
        <v>177</v>
      </c>
      <c r="F228" s="168">
        <v>64</v>
      </c>
      <c r="G228" s="168">
        <v>102</v>
      </c>
      <c r="H228" s="168">
        <v>1008</v>
      </c>
      <c r="I228" s="455">
        <v>700</v>
      </c>
      <c r="J228" s="452">
        <v>700</v>
      </c>
      <c r="K228" s="452">
        <v>721</v>
      </c>
      <c r="L228" s="452">
        <v>830</v>
      </c>
    </row>
    <row r="229" spans="2:12">
      <c r="B229" s="144">
        <v>931838</v>
      </c>
      <c r="C229" s="168" t="s">
        <v>1071</v>
      </c>
      <c r="D229" s="168">
        <v>913</v>
      </c>
      <c r="E229" s="168">
        <v>861</v>
      </c>
      <c r="F229" s="168">
        <v>52</v>
      </c>
      <c r="G229" s="168">
        <v>30</v>
      </c>
      <c r="H229" s="168">
        <v>0</v>
      </c>
      <c r="I229" s="455">
        <v>590</v>
      </c>
      <c r="J229" s="452">
        <v>590</v>
      </c>
      <c r="K229" s="452">
        <v>608</v>
      </c>
      <c r="L229" s="452">
        <v>700</v>
      </c>
    </row>
    <row r="230" spans="2:12">
      <c r="B230" s="144">
        <v>931844</v>
      </c>
      <c r="C230" s="168" t="s">
        <v>143</v>
      </c>
      <c r="D230" s="168">
        <v>529</v>
      </c>
      <c r="E230" s="168">
        <v>527</v>
      </c>
      <c r="F230" s="168">
        <v>2</v>
      </c>
      <c r="G230" s="168">
        <v>33</v>
      </c>
      <c r="H230" s="168">
        <v>552</v>
      </c>
      <c r="I230" s="455">
        <v>700</v>
      </c>
      <c r="J230" s="452">
        <v>700</v>
      </c>
      <c r="K230" s="452">
        <v>721</v>
      </c>
      <c r="L230" s="452">
        <v>830</v>
      </c>
    </row>
    <row r="231" spans="2:12">
      <c r="B231" s="144">
        <v>957654</v>
      </c>
      <c r="C231" s="168" t="s">
        <v>1692</v>
      </c>
      <c r="D231" s="168">
        <v>203</v>
      </c>
      <c r="E231" s="168">
        <v>198</v>
      </c>
      <c r="F231" s="168">
        <v>5</v>
      </c>
      <c r="G231" s="168">
        <v>123</v>
      </c>
      <c r="H231" s="168">
        <v>0</v>
      </c>
      <c r="I231" s="455">
        <v>500</v>
      </c>
      <c r="J231" s="452">
        <v>500</v>
      </c>
      <c r="K231" s="452">
        <v>514</v>
      </c>
      <c r="L231" s="452">
        <v>590</v>
      </c>
    </row>
    <row r="232" spans="2:12">
      <c r="B232" s="144">
        <v>946927</v>
      </c>
      <c r="C232" s="168" t="s">
        <v>1691</v>
      </c>
      <c r="D232" s="168">
        <v>123</v>
      </c>
      <c r="E232" s="168">
        <v>115</v>
      </c>
      <c r="F232" s="168">
        <v>8</v>
      </c>
      <c r="G232" s="168">
        <v>135</v>
      </c>
      <c r="H232" s="168">
        <v>1000</v>
      </c>
      <c r="I232" s="455">
        <v>500</v>
      </c>
      <c r="J232" s="452">
        <v>500</v>
      </c>
      <c r="K232" s="452">
        <v>514</v>
      </c>
      <c r="L232" s="452">
        <v>590</v>
      </c>
    </row>
    <row r="233" spans="2:12">
      <c r="B233" s="144">
        <v>946929</v>
      </c>
      <c r="C233" s="168" t="s">
        <v>1684</v>
      </c>
      <c r="D233" s="168">
        <v>88</v>
      </c>
      <c r="E233" s="168">
        <v>29</v>
      </c>
      <c r="F233" s="168">
        <v>59</v>
      </c>
      <c r="G233" s="168">
        <v>149</v>
      </c>
      <c r="H233" s="168">
        <v>0</v>
      </c>
      <c r="I233" s="455">
        <v>450</v>
      </c>
      <c r="J233" s="452">
        <v>450</v>
      </c>
      <c r="K233" s="452">
        <v>463</v>
      </c>
      <c r="L233" s="452">
        <v>530</v>
      </c>
    </row>
    <row r="234" spans="2:12">
      <c r="B234" s="144">
        <v>946928</v>
      </c>
      <c r="C234" s="168" t="s">
        <v>1692</v>
      </c>
      <c r="D234" s="168">
        <v>10</v>
      </c>
      <c r="E234" s="168">
        <v>7</v>
      </c>
      <c r="F234" s="168">
        <v>3</v>
      </c>
      <c r="G234" s="168">
        <v>31</v>
      </c>
      <c r="H234" s="168">
        <v>1000</v>
      </c>
      <c r="I234" s="455">
        <v>500</v>
      </c>
      <c r="J234" s="452">
        <v>500</v>
      </c>
      <c r="K234" s="452">
        <v>514</v>
      </c>
      <c r="L234" s="452">
        <v>590</v>
      </c>
    </row>
    <row r="235" spans="2:12">
      <c r="B235" s="144">
        <v>957653</v>
      </c>
      <c r="C235" s="168" t="s">
        <v>1691</v>
      </c>
      <c r="D235" s="168">
        <v>152</v>
      </c>
      <c r="E235" s="168">
        <v>149</v>
      </c>
      <c r="F235" s="168">
        <v>3</v>
      </c>
      <c r="G235" s="168">
        <v>23</v>
      </c>
      <c r="H235" s="168">
        <v>0</v>
      </c>
      <c r="I235" s="455">
        <v>500</v>
      </c>
      <c r="J235" s="452">
        <v>500</v>
      </c>
      <c r="K235" s="452">
        <v>514</v>
      </c>
      <c r="L235" s="452">
        <v>590</v>
      </c>
    </row>
    <row r="236" spans="2:12">
      <c r="B236" s="144">
        <v>931935</v>
      </c>
      <c r="C236" s="168" t="s">
        <v>1589</v>
      </c>
      <c r="D236" s="168">
        <v>2</v>
      </c>
      <c r="E236" s="168">
        <v>0</v>
      </c>
      <c r="F236" s="168">
        <v>2</v>
      </c>
      <c r="G236" s="168">
        <v>343</v>
      </c>
      <c r="H236" s="168">
        <v>0</v>
      </c>
      <c r="I236" s="455">
        <v>1790</v>
      </c>
      <c r="J236" s="452">
        <v>1790</v>
      </c>
      <c r="K236" s="452">
        <v>1845</v>
      </c>
      <c r="L236" s="452">
        <v>2110</v>
      </c>
    </row>
    <row r="237" spans="2:12">
      <c r="B237" s="144">
        <v>935822</v>
      </c>
      <c r="C237" s="168" t="s">
        <v>144</v>
      </c>
      <c r="D237" s="168">
        <v>0</v>
      </c>
      <c r="E237" s="168">
        <v>0</v>
      </c>
      <c r="F237" s="168">
        <v>0</v>
      </c>
      <c r="G237" s="168">
        <v>0</v>
      </c>
      <c r="H237" s="168">
        <v>0</v>
      </c>
      <c r="I237" s="455">
        <v>800</v>
      </c>
      <c r="J237" s="452">
        <v>800</v>
      </c>
      <c r="K237" s="452">
        <v>825</v>
      </c>
      <c r="L237" s="452">
        <v>940</v>
      </c>
    </row>
    <row r="238" spans="2:12">
      <c r="B238" s="144">
        <v>947036</v>
      </c>
      <c r="C238" s="168" t="s">
        <v>40</v>
      </c>
      <c r="D238" s="168">
        <v>0</v>
      </c>
      <c r="E238" s="168">
        <v>0</v>
      </c>
      <c r="F238" s="168">
        <v>0</v>
      </c>
      <c r="G238" s="168">
        <v>0</v>
      </c>
      <c r="H238" s="168">
        <v>0</v>
      </c>
      <c r="I238" s="455">
        <v>0</v>
      </c>
      <c r="J238" s="452">
        <v>0</v>
      </c>
      <c r="K238" s="452">
        <v>2452.7199999999998</v>
      </c>
      <c r="L238" s="452">
        <v>2452.7199999999998</v>
      </c>
    </row>
    <row r="239" spans="2:12">
      <c r="B239" s="144">
        <v>931852</v>
      </c>
      <c r="C239" s="168" t="s">
        <v>80</v>
      </c>
      <c r="D239" s="168">
        <v>429</v>
      </c>
      <c r="E239" s="168">
        <v>187</v>
      </c>
      <c r="F239" s="168">
        <v>242</v>
      </c>
      <c r="G239" s="168">
        <v>117</v>
      </c>
      <c r="H239" s="168">
        <v>0</v>
      </c>
      <c r="I239" s="455">
        <v>1990</v>
      </c>
      <c r="J239" s="452">
        <v>1990</v>
      </c>
      <c r="K239" s="452">
        <v>2052</v>
      </c>
      <c r="L239" s="452">
        <v>2350</v>
      </c>
    </row>
    <row r="240" spans="2:12">
      <c r="B240" s="144">
        <v>957660</v>
      </c>
      <c r="C240" s="168" t="s">
        <v>87</v>
      </c>
      <c r="D240" s="168">
        <v>0</v>
      </c>
      <c r="E240" s="168">
        <v>0</v>
      </c>
      <c r="F240" s="168">
        <v>0</v>
      </c>
      <c r="G240" s="168">
        <v>0</v>
      </c>
      <c r="H240" s="168">
        <v>0</v>
      </c>
      <c r="I240" s="455">
        <v>580</v>
      </c>
      <c r="J240" s="452">
        <v>580</v>
      </c>
      <c r="K240" s="452">
        <v>598</v>
      </c>
      <c r="L240" s="452">
        <v>690</v>
      </c>
    </row>
    <row r="241" spans="2:12">
      <c r="B241" s="144">
        <v>949532</v>
      </c>
      <c r="C241" s="168" t="s">
        <v>87</v>
      </c>
      <c r="D241" s="168">
        <v>0</v>
      </c>
      <c r="E241" s="168">
        <v>0</v>
      </c>
      <c r="F241" s="168">
        <v>0</v>
      </c>
      <c r="G241" s="168">
        <v>4</v>
      </c>
      <c r="H241" s="168">
        <v>0</v>
      </c>
      <c r="I241" s="455">
        <v>580</v>
      </c>
      <c r="J241" s="452">
        <v>580</v>
      </c>
      <c r="K241" s="452">
        <v>598</v>
      </c>
      <c r="L241" s="452">
        <v>690</v>
      </c>
    </row>
    <row r="242" spans="2:12">
      <c r="B242" s="144">
        <v>931915</v>
      </c>
      <c r="C242" s="168" t="s">
        <v>791</v>
      </c>
      <c r="D242" s="168">
        <v>0</v>
      </c>
      <c r="E242" s="168">
        <v>0</v>
      </c>
      <c r="F242" s="168">
        <v>0</v>
      </c>
      <c r="G242" s="168">
        <v>0</v>
      </c>
      <c r="H242" s="168">
        <v>0</v>
      </c>
      <c r="I242" s="455">
        <v>1490</v>
      </c>
      <c r="J242" s="452">
        <v>1490</v>
      </c>
      <c r="K242" s="452">
        <v>1536</v>
      </c>
      <c r="L242" s="452">
        <v>1760</v>
      </c>
    </row>
    <row r="243" spans="2:12">
      <c r="B243" s="144">
        <v>931919</v>
      </c>
      <c r="C243" s="168" t="s">
        <v>422</v>
      </c>
      <c r="D243" s="168">
        <v>101</v>
      </c>
      <c r="E243" s="168">
        <v>95</v>
      </c>
      <c r="F243" s="168">
        <v>6</v>
      </c>
      <c r="G243" s="168">
        <v>37</v>
      </c>
      <c r="H243" s="168">
        <v>134</v>
      </c>
      <c r="I243" s="455">
        <v>2790</v>
      </c>
      <c r="J243" s="452">
        <v>2790</v>
      </c>
      <c r="K243" s="452">
        <v>2876</v>
      </c>
      <c r="L243" s="452">
        <v>3290</v>
      </c>
    </row>
    <row r="244" spans="2:12">
      <c r="B244" s="144">
        <v>931912</v>
      </c>
      <c r="C244" s="168" t="s">
        <v>1615</v>
      </c>
      <c r="D244" s="168">
        <v>208</v>
      </c>
      <c r="E244" s="168">
        <v>203</v>
      </c>
      <c r="F244" s="168">
        <v>5</v>
      </c>
      <c r="G244" s="168">
        <v>18</v>
      </c>
      <c r="H244" s="168">
        <v>528</v>
      </c>
      <c r="I244" s="455">
        <v>2390</v>
      </c>
      <c r="J244" s="452">
        <v>2390</v>
      </c>
      <c r="K244" s="452">
        <v>2464</v>
      </c>
      <c r="L244" s="452">
        <v>2820</v>
      </c>
    </row>
    <row r="245" spans="2:12">
      <c r="B245" s="144">
        <v>931907</v>
      </c>
      <c r="C245" s="168" t="s">
        <v>87</v>
      </c>
      <c r="D245" s="168">
        <v>0</v>
      </c>
      <c r="E245" s="168">
        <v>0</v>
      </c>
      <c r="F245" s="168">
        <v>0</v>
      </c>
      <c r="G245" s="168">
        <v>2</v>
      </c>
      <c r="H245" s="168">
        <v>0</v>
      </c>
      <c r="I245" s="455">
        <v>580</v>
      </c>
      <c r="J245" s="452">
        <v>580</v>
      </c>
      <c r="K245" s="452">
        <v>598</v>
      </c>
      <c r="L245" s="452">
        <v>690</v>
      </c>
    </row>
    <row r="246" spans="2:12">
      <c r="B246" s="144">
        <v>931923</v>
      </c>
      <c r="C246" s="168" t="s">
        <v>1110</v>
      </c>
      <c r="D246" s="168">
        <v>73</v>
      </c>
      <c r="E246" s="168">
        <v>62</v>
      </c>
      <c r="F246" s="168">
        <v>11</v>
      </c>
      <c r="G246" s="168">
        <v>20</v>
      </c>
      <c r="H246" s="168">
        <v>0</v>
      </c>
      <c r="I246" s="455">
        <v>2590</v>
      </c>
      <c r="J246" s="452">
        <v>2590</v>
      </c>
      <c r="K246" s="452">
        <v>2670</v>
      </c>
      <c r="L246" s="452">
        <v>3050</v>
      </c>
    </row>
    <row r="247" spans="2:12">
      <c r="B247" s="144">
        <v>945206</v>
      </c>
      <c r="C247" s="168" t="s">
        <v>646</v>
      </c>
      <c r="D247" s="168">
        <v>0</v>
      </c>
      <c r="E247" s="168">
        <v>0</v>
      </c>
      <c r="F247" s="168">
        <v>0</v>
      </c>
      <c r="G247" s="168">
        <v>0</v>
      </c>
      <c r="H247" s="168">
        <v>0</v>
      </c>
      <c r="I247" s="455">
        <v>650</v>
      </c>
      <c r="J247" s="452">
        <v>650</v>
      </c>
      <c r="K247" s="452">
        <v>669</v>
      </c>
      <c r="L247" s="452">
        <v>760</v>
      </c>
    </row>
    <row r="248" spans="2:12">
      <c r="B248" s="144">
        <v>931769</v>
      </c>
      <c r="C248" s="168" t="s">
        <v>8</v>
      </c>
      <c r="D248" s="168">
        <v>0</v>
      </c>
      <c r="E248" s="168">
        <v>0</v>
      </c>
      <c r="F248" s="168">
        <v>0</v>
      </c>
      <c r="G248" s="168">
        <v>91</v>
      </c>
      <c r="H248" s="168">
        <v>0</v>
      </c>
      <c r="I248" s="455">
        <v>790</v>
      </c>
      <c r="J248" s="452">
        <v>790</v>
      </c>
      <c r="K248" s="452">
        <v>815</v>
      </c>
      <c r="L248" s="452">
        <v>930</v>
      </c>
    </row>
    <row r="249" spans="2:12">
      <c r="B249" s="144">
        <v>931756</v>
      </c>
      <c r="C249" s="168" t="s">
        <v>8</v>
      </c>
      <c r="D249" s="168">
        <v>0</v>
      </c>
      <c r="E249" s="168">
        <v>0</v>
      </c>
      <c r="F249" s="168">
        <v>0</v>
      </c>
      <c r="G249" s="168">
        <v>0</v>
      </c>
      <c r="H249" s="168">
        <v>0</v>
      </c>
      <c r="I249" s="455">
        <v>790</v>
      </c>
      <c r="J249" s="452">
        <v>790</v>
      </c>
      <c r="K249" s="452">
        <v>814</v>
      </c>
      <c r="L249" s="452">
        <v>930</v>
      </c>
    </row>
    <row r="250" spans="2:12">
      <c r="B250" s="144">
        <v>958021</v>
      </c>
      <c r="C250" s="168" t="s">
        <v>646</v>
      </c>
      <c r="D250" s="168">
        <v>0</v>
      </c>
      <c r="E250" s="168">
        <v>0</v>
      </c>
      <c r="F250" s="168">
        <v>0</v>
      </c>
      <c r="G250" s="168">
        <v>3</v>
      </c>
      <c r="H250" s="168">
        <v>0</v>
      </c>
      <c r="I250" s="455">
        <v>650</v>
      </c>
      <c r="J250" s="452">
        <v>650</v>
      </c>
      <c r="K250" s="452">
        <v>669</v>
      </c>
      <c r="L250" s="452">
        <v>760</v>
      </c>
    </row>
    <row r="251" spans="2:12">
      <c r="B251" s="144">
        <v>931835</v>
      </c>
      <c r="C251" s="168" t="s">
        <v>735</v>
      </c>
      <c r="D251" s="168">
        <v>966</v>
      </c>
      <c r="E251" s="168">
        <v>926</v>
      </c>
      <c r="F251" s="168">
        <v>40</v>
      </c>
      <c r="G251" s="168">
        <v>151</v>
      </c>
      <c r="H251" s="168">
        <v>0</v>
      </c>
      <c r="I251" s="455">
        <v>1290</v>
      </c>
      <c r="J251" s="452">
        <v>1290</v>
      </c>
      <c r="K251" s="452">
        <v>1330</v>
      </c>
      <c r="L251" s="452">
        <v>1520</v>
      </c>
    </row>
    <row r="252" spans="2:12">
      <c r="B252" s="144">
        <v>931956</v>
      </c>
      <c r="C252" s="168" t="s">
        <v>5</v>
      </c>
      <c r="D252" s="168">
        <v>577</v>
      </c>
      <c r="E252" s="168">
        <v>431</v>
      </c>
      <c r="F252" s="168">
        <v>146</v>
      </c>
      <c r="G252" s="168">
        <v>192</v>
      </c>
      <c r="H252" s="168">
        <v>1092</v>
      </c>
      <c r="I252" s="455">
        <v>550</v>
      </c>
      <c r="J252" s="452">
        <v>550</v>
      </c>
      <c r="K252" s="452">
        <v>566</v>
      </c>
      <c r="L252" s="452">
        <v>650</v>
      </c>
    </row>
    <row r="253" spans="2:12">
      <c r="B253" s="144">
        <v>932176</v>
      </c>
      <c r="C253" s="168" t="s">
        <v>1358</v>
      </c>
      <c r="D253" s="168">
        <v>2</v>
      </c>
      <c r="E253" s="168">
        <v>0</v>
      </c>
      <c r="F253" s="168">
        <v>2</v>
      </c>
      <c r="G253" s="168">
        <v>39</v>
      </c>
      <c r="H253" s="168">
        <v>0</v>
      </c>
      <c r="I253" s="455">
        <v>1190</v>
      </c>
      <c r="J253" s="452">
        <v>1190</v>
      </c>
      <c r="K253" s="452">
        <v>1227</v>
      </c>
      <c r="L253" s="452">
        <v>1400</v>
      </c>
    </row>
    <row r="254" spans="2:12">
      <c r="B254" s="144">
        <v>935808</v>
      </c>
      <c r="C254" s="168" t="s">
        <v>135</v>
      </c>
      <c r="D254" s="168">
        <v>0</v>
      </c>
      <c r="E254" s="168">
        <v>0</v>
      </c>
      <c r="F254" s="168">
        <v>0</v>
      </c>
      <c r="G254" s="168">
        <v>2</v>
      </c>
      <c r="H254" s="168">
        <v>0</v>
      </c>
      <c r="I254" s="455">
        <v>550</v>
      </c>
      <c r="J254" s="452">
        <v>550</v>
      </c>
      <c r="K254" s="452">
        <v>566</v>
      </c>
      <c r="L254" s="452">
        <v>640</v>
      </c>
    </row>
    <row r="255" spans="2:12">
      <c r="B255" s="144">
        <v>931783</v>
      </c>
      <c r="C255" s="168" t="s">
        <v>1540</v>
      </c>
      <c r="D255" s="168">
        <v>380</v>
      </c>
      <c r="E255" s="168">
        <v>181</v>
      </c>
      <c r="F255" s="168">
        <v>199</v>
      </c>
      <c r="G255" s="168">
        <v>143</v>
      </c>
      <c r="H255" s="168">
        <v>200</v>
      </c>
      <c r="I255" s="455">
        <v>690</v>
      </c>
      <c r="J255" s="452">
        <v>690</v>
      </c>
      <c r="K255" s="452">
        <v>711</v>
      </c>
      <c r="L255" s="452">
        <v>820</v>
      </c>
    </row>
    <row r="256" spans="2:12">
      <c r="B256" s="144">
        <v>932208</v>
      </c>
      <c r="C256" s="168" t="s">
        <v>567</v>
      </c>
      <c r="D256" s="168">
        <v>8461</v>
      </c>
      <c r="E256" s="168">
        <v>8262</v>
      </c>
      <c r="F256" s="168">
        <v>199</v>
      </c>
      <c r="G256" s="168">
        <v>88</v>
      </c>
      <c r="H256" s="168">
        <v>0</v>
      </c>
      <c r="I256" s="455">
        <v>320</v>
      </c>
      <c r="J256" s="452">
        <v>320</v>
      </c>
      <c r="K256" s="452">
        <v>330</v>
      </c>
      <c r="L256" s="452">
        <v>380</v>
      </c>
    </row>
    <row r="257" spans="2:12">
      <c r="B257" s="144">
        <v>932210</v>
      </c>
      <c r="C257" s="168" t="s">
        <v>571</v>
      </c>
      <c r="D257" s="168">
        <v>5397</v>
      </c>
      <c r="E257" s="168">
        <v>3379</v>
      </c>
      <c r="F257" s="168">
        <v>2018</v>
      </c>
      <c r="G257" s="168">
        <v>102</v>
      </c>
      <c r="H257" s="168">
        <v>0</v>
      </c>
      <c r="I257" s="455">
        <v>150</v>
      </c>
      <c r="J257" s="452">
        <v>150</v>
      </c>
      <c r="K257" s="452">
        <v>155</v>
      </c>
      <c r="L257" s="452">
        <v>180</v>
      </c>
    </row>
    <row r="258" spans="2:12">
      <c r="B258" s="144">
        <v>932212</v>
      </c>
      <c r="C258" s="168" t="s">
        <v>568</v>
      </c>
      <c r="D258" s="168">
        <v>4535</v>
      </c>
      <c r="E258" s="168">
        <v>4450</v>
      </c>
      <c r="F258" s="168">
        <v>85</v>
      </c>
      <c r="G258" s="168">
        <v>164</v>
      </c>
      <c r="H258" s="168">
        <v>0</v>
      </c>
      <c r="I258" s="455">
        <v>150</v>
      </c>
      <c r="J258" s="452">
        <v>150</v>
      </c>
      <c r="K258" s="452">
        <v>155</v>
      </c>
      <c r="L258" s="452">
        <v>180</v>
      </c>
    </row>
    <row r="259" spans="2:12">
      <c r="B259" s="144">
        <v>932209</v>
      </c>
      <c r="C259" s="168" t="s">
        <v>570</v>
      </c>
      <c r="D259" s="168">
        <v>7057</v>
      </c>
      <c r="E259" s="168">
        <v>6026</v>
      </c>
      <c r="F259" s="168">
        <v>1031</v>
      </c>
      <c r="G259" s="168">
        <v>1376</v>
      </c>
      <c r="H259" s="168">
        <v>0</v>
      </c>
      <c r="I259" s="455">
        <v>110</v>
      </c>
      <c r="J259" s="452">
        <v>110</v>
      </c>
      <c r="K259" s="452">
        <v>113</v>
      </c>
      <c r="L259" s="452">
        <v>130</v>
      </c>
    </row>
    <row r="260" spans="2:12">
      <c r="B260" s="144">
        <v>932211</v>
      </c>
      <c r="C260" s="168" t="s">
        <v>564</v>
      </c>
      <c r="D260" s="168">
        <v>9152</v>
      </c>
      <c r="E260" s="168">
        <v>9005</v>
      </c>
      <c r="F260" s="168">
        <v>147</v>
      </c>
      <c r="G260" s="168">
        <v>284</v>
      </c>
      <c r="H260" s="168">
        <v>0</v>
      </c>
      <c r="I260" s="455">
        <v>250</v>
      </c>
      <c r="J260" s="452">
        <v>250</v>
      </c>
      <c r="K260" s="452">
        <v>258</v>
      </c>
      <c r="L260" s="452">
        <v>300</v>
      </c>
    </row>
    <row r="261" spans="2:12">
      <c r="B261" s="144">
        <v>932215</v>
      </c>
      <c r="C261" s="168" t="s">
        <v>565</v>
      </c>
      <c r="D261" s="168">
        <v>4559</v>
      </c>
      <c r="E261" s="168">
        <v>4551</v>
      </c>
      <c r="F261" s="168">
        <v>8</v>
      </c>
      <c r="G261" s="168">
        <v>96</v>
      </c>
      <c r="H261" s="168">
        <v>0</v>
      </c>
      <c r="I261" s="455">
        <v>390</v>
      </c>
      <c r="J261" s="452">
        <v>390</v>
      </c>
      <c r="K261" s="452">
        <v>402</v>
      </c>
      <c r="L261" s="452">
        <v>460</v>
      </c>
    </row>
    <row r="262" spans="2:12">
      <c r="B262" s="144">
        <v>932216</v>
      </c>
      <c r="C262" s="168" t="s">
        <v>772</v>
      </c>
      <c r="D262" s="168">
        <v>36</v>
      </c>
      <c r="E262" s="168">
        <v>28</v>
      </c>
      <c r="F262" s="168">
        <v>8</v>
      </c>
      <c r="G262" s="168">
        <v>85</v>
      </c>
      <c r="H262" s="168">
        <v>1200</v>
      </c>
      <c r="I262" s="455">
        <v>510</v>
      </c>
      <c r="J262" s="452">
        <v>510</v>
      </c>
      <c r="K262" s="452">
        <v>521</v>
      </c>
      <c r="L262" s="452">
        <v>600</v>
      </c>
    </row>
    <row r="263" spans="2:12">
      <c r="B263" s="144">
        <v>932213</v>
      </c>
      <c r="C263" s="168" t="s">
        <v>569</v>
      </c>
      <c r="D263" s="168">
        <v>8146</v>
      </c>
      <c r="E263" s="168">
        <v>7138</v>
      </c>
      <c r="F263" s="168">
        <v>1008</v>
      </c>
      <c r="G263" s="168">
        <v>100</v>
      </c>
      <c r="H263" s="168">
        <v>0</v>
      </c>
      <c r="I263" s="455">
        <v>150</v>
      </c>
      <c r="J263" s="452">
        <v>150</v>
      </c>
      <c r="K263" s="452">
        <v>155</v>
      </c>
      <c r="L263" s="452">
        <v>180</v>
      </c>
    </row>
    <row r="264" spans="2:12">
      <c r="B264" s="144">
        <v>932214</v>
      </c>
      <c r="C264" s="168" t="s">
        <v>566</v>
      </c>
      <c r="D264" s="168">
        <v>160</v>
      </c>
      <c r="E264" s="168">
        <v>35</v>
      </c>
      <c r="F264" s="168">
        <v>125</v>
      </c>
      <c r="G264" s="168">
        <v>147</v>
      </c>
      <c r="H264" s="168">
        <v>0</v>
      </c>
      <c r="I264" s="455">
        <v>390</v>
      </c>
      <c r="J264" s="452">
        <v>390</v>
      </c>
      <c r="K264" s="452">
        <v>402</v>
      </c>
      <c r="L264" s="452">
        <v>460</v>
      </c>
    </row>
    <row r="265" spans="2:12">
      <c r="B265" s="144">
        <v>932217</v>
      </c>
      <c r="C265" s="168" t="s">
        <v>773</v>
      </c>
      <c r="D265" s="168">
        <v>252</v>
      </c>
      <c r="E265" s="168">
        <v>89</v>
      </c>
      <c r="F265" s="168">
        <v>163</v>
      </c>
      <c r="G265" s="168">
        <v>118</v>
      </c>
      <c r="H265" s="168">
        <v>0</v>
      </c>
      <c r="I265" s="455">
        <v>490</v>
      </c>
      <c r="J265" s="452">
        <v>490</v>
      </c>
      <c r="K265" s="452">
        <v>505</v>
      </c>
      <c r="L265" s="452">
        <v>580</v>
      </c>
    </row>
    <row r="266" spans="2:12">
      <c r="B266" s="144">
        <v>935717</v>
      </c>
      <c r="C266" s="168" t="s">
        <v>1677</v>
      </c>
      <c r="D266" s="168">
        <v>5</v>
      </c>
      <c r="E266" s="168">
        <v>0</v>
      </c>
      <c r="F266" s="168">
        <v>5</v>
      </c>
      <c r="G266" s="168">
        <v>24</v>
      </c>
      <c r="H266" s="168">
        <v>360</v>
      </c>
      <c r="I266" s="455">
        <v>440</v>
      </c>
      <c r="J266" s="452">
        <v>440</v>
      </c>
      <c r="K266" s="452">
        <v>458</v>
      </c>
      <c r="L266" s="452">
        <v>530</v>
      </c>
    </row>
    <row r="267" spans="2:12">
      <c r="B267" s="144">
        <v>945197</v>
      </c>
      <c r="C267" s="168" t="s">
        <v>1675</v>
      </c>
      <c r="D267" s="168">
        <v>3</v>
      </c>
      <c r="E267" s="168">
        <v>0</v>
      </c>
      <c r="F267" s="168">
        <v>3</v>
      </c>
      <c r="G267" s="168">
        <v>11</v>
      </c>
      <c r="H267" s="168">
        <v>0</v>
      </c>
      <c r="I267" s="455">
        <v>400</v>
      </c>
      <c r="J267" s="452">
        <v>400</v>
      </c>
      <c r="K267" s="452">
        <v>415</v>
      </c>
      <c r="L267" s="452">
        <v>480</v>
      </c>
    </row>
    <row r="268" spans="2:12">
      <c r="B268" s="144">
        <v>941910</v>
      </c>
      <c r="C268" s="168" t="s">
        <v>1677</v>
      </c>
      <c r="D268" s="168">
        <v>0</v>
      </c>
      <c r="E268" s="168">
        <v>0</v>
      </c>
      <c r="F268" s="168">
        <v>0</v>
      </c>
      <c r="G268" s="168">
        <v>2</v>
      </c>
      <c r="H268" s="168">
        <v>0</v>
      </c>
      <c r="I268" s="455">
        <v>440</v>
      </c>
      <c r="J268" s="452">
        <v>440</v>
      </c>
      <c r="K268" s="452">
        <v>458</v>
      </c>
      <c r="L268" s="452">
        <v>530</v>
      </c>
    </row>
    <row r="269" spans="2:12">
      <c r="B269" s="144">
        <v>941911</v>
      </c>
      <c r="C269" s="168" t="s">
        <v>1677</v>
      </c>
      <c r="D269" s="168">
        <v>0</v>
      </c>
      <c r="E269" s="168">
        <v>0</v>
      </c>
      <c r="F269" s="168">
        <v>0</v>
      </c>
      <c r="G269" s="168">
        <v>2</v>
      </c>
      <c r="H269" s="168">
        <v>0</v>
      </c>
      <c r="I269" s="455">
        <v>440</v>
      </c>
      <c r="J269" s="452">
        <v>440</v>
      </c>
      <c r="K269" s="452">
        <v>458</v>
      </c>
      <c r="L269" s="452">
        <v>530</v>
      </c>
    </row>
    <row r="270" spans="2:12">
      <c r="B270" s="144">
        <v>957165</v>
      </c>
      <c r="C270" s="168" t="s">
        <v>167</v>
      </c>
      <c r="D270" s="168">
        <v>0</v>
      </c>
      <c r="E270" s="168">
        <v>0</v>
      </c>
      <c r="F270" s="168">
        <v>0</v>
      </c>
      <c r="G270" s="168">
        <v>1</v>
      </c>
      <c r="H270" s="168">
        <v>0</v>
      </c>
      <c r="I270" s="455">
        <v>790</v>
      </c>
      <c r="J270" s="452">
        <v>790</v>
      </c>
      <c r="K270" s="452">
        <v>814</v>
      </c>
      <c r="L270" s="452">
        <v>930</v>
      </c>
    </row>
    <row r="271" spans="2:12">
      <c r="B271" s="144">
        <v>932175</v>
      </c>
      <c r="C271" s="168" t="s">
        <v>167</v>
      </c>
      <c r="D271" s="168">
        <v>1</v>
      </c>
      <c r="E271" s="168">
        <v>0</v>
      </c>
      <c r="F271" s="168">
        <v>1</v>
      </c>
      <c r="G271" s="168">
        <v>12</v>
      </c>
      <c r="H271" s="168">
        <v>0</v>
      </c>
      <c r="I271" s="455">
        <v>790</v>
      </c>
      <c r="J271" s="452">
        <v>790</v>
      </c>
      <c r="K271" s="452">
        <v>814</v>
      </c>
      <c r="L271" s="452">
        <v>930</v>
      </c>
    </row>
    <row r="272" spans="2:12">
      <c r="B272" s="144">
        <v>932174</v>
      </c>
      <c r="C272" s="168" t="s">
        <v>1585</v>
      </c>
      <c r="D272" s="168">
        <v>417</v>
      </c>
      <c r="E272" s="168">
        <v>0</v>
      </c>
      <c r="F272" s="168">
        <v>417</v>
      </c>
      <c r="G272" s="168">
        <v>384</v>
      </c>
      <c r="H272" s="168">
        <v>0</v>
      </c>
      <c r="I272" s="455">
        <v>790</v>
      </c>
      <c r="J272" s="452">
        <v>790</v>
      </c>
      <c r="K272" s="452">
        <v>814</v>
      </c>
      <c r="L272" s="452">
        <v>930</v>
      </c>
    </row>
    <row r="273" spans="2:12">
      <c r="B273" s="144">
        <v>957166</v>
      </c>
      <c r="C273" s="168" t="s">
        <v>167</v>
      </c>
      <c r="D273" s="168">
        <v>0</v>
      </c>
      <c r="E273" s="168">
        <v>0</v>
      </c>
      <c r="F273" s="168">
        <v>0</v>
      </c>
      <c r="G273" s="168">
        <v>0</v>
      </c>
      <c r="H273" s="168">
        <v>0</v>
      </c>
      <c r="I273" s="455">
        <v>790</v>
      </c>
      <c r="J273" s="452">
        <v>790</v>
      </c>
      <c r="K273" s="452">
        <v>814</v>
      </c>
      <c r="L273" s="452">
        <v>930</v>
      </c>
    </row>
    <row r="274" spans="2:12">
      <c r="B274" s="144">
        <v>931928</v>
      </c>
      <c r="C274" s="168" t="s">
        <v>1598</v>
      </c>
      <c r="D274" s="168">
        <v>151</v>
      </c>
      <c r="E274" s="168">
        <v>64</v>
      </c>
      <c r="F274" s="168">
        <v>87</v>
      </c>
      <c r="G274" s="168">
        <v>50</v>
      </c>
      <c r="H274" s="168">
        <v>144</v>
      </c>
      <c r="I274" s="455">
        <v>600</v>
      </c>
      <c r="J274" s="452">
        <v>600</v>
      </c>
      <c r="K274" s="452">
        <v>618</v>
      </c>
      <c r="L274" s="452">
        <v>710</v>
      </c>
    </row>
    <row r="275" spans="2:12">
      <c r="B275" s="144">
        <v>948549</v>
      </c>
      <c r="C275" s="168" t="s">
        <v>411</v>
      </c>
      <c r="D275" s="168">
        <v>0</v>
      </c>
      <c r="E275" s="168">
        <v>0</v>
      </c>
      <c r="F275" s="168">
        <v>0</v>
      </c>
      <c r="G275" s="168">
        <v>2</v>
      </c>
      <c r="H275" s="168">
        <v>0</v>
      </c>
      <c r="I275" s="455">
        <v>1200</v>
      </c>
      <c r="J275" s="452">
        <v>1200</v>
      </c>
      <c r="K275" s="452">
        <v>1237</v>
      </c>
      <c r="L275" s="452">
        <v>1410</v>
      </c>
    </row>
    <row r="276" spans="2:12">
      <c r="B276" s="144">
        <v>968269</v>
      </c>
      <c r="C276" s="168" t="s">
        <v>73</v>
      </c>
      <c r="D276" s="168">
        <v>0</v>
      </c>
      <c r="E276" s="168">
        <v>0</v>
      </c>
      <c r="F276" s="168">
        <v>0</v>
      </c>
      <c r="G276" s="168">
        <v>0</v>
      </c>
      <c r="H276" s="168">
        <v>800</v>
      </c>
      <c r="I276" s="455">
        <v>2390</v>
      </c>
      <c r="J276" s="452">
        <v>2390</v>
      </c>
      <c r="K276" s="452">
        <v>2464</v>
      </c>
      <c r="L276" s="452">
        <v>2812</v>
      </c>
    </row>
    <row r="277" spans="2:12">
      <c r="B277" s="144">
        <v>932238</v>
      </c>
      <c r="C277" s="168" t="s">
        <v>1144</v>
      </c>
      <c r="D277" s="168">
        <v>0</v>
      </c>
      <c r="E277" s="168">
        <v>0</v>
      </c>
      <c r="F277" s="168">
        <v>0</v>
      </c>
      <c r="G277" s="168">
        <v>0</v>
      </c>
      <c r="H277" s="168">
        <v>0</v>
      </c>
      <c r="I277" s="455">
        <v>8030</v>
      </c>
      <c r="J277" s="452">
        <v>8030</v>
      </c>
      <c r="K277" s="452">
        <v>8279</v>
      </c>
      <c r="L277" s="452">
        <v>9430</v>
      </c>
    </row>
    <row r="278" spans="2:12">
      <c r="B278" s="144">
        <v>955809</v>
      </c>
      <c r="C278" s="168" t="s">
        <v>74</v>
      </c>
      <c r="D278" s="168">
        <v>0</v>
      </c>
      <c r="E278" s="168">
        <v>0</v>
      </c>
      <c r="F278" s="168">
        <v>0</v>
      </c>
      <c r="G278" s="168">
        <v>0</v>
      </c>
      <c r="H278" s="168">
        <v>0</v>
      </c>
      <c r="I278" s="455">
        <v>2500</v>
      </c>
      <c r="J278" s="452">
        <v>2500</v>
      </c>
      <c r="K278" s="452">
        <v>2577</v>
      </c>
      <c r="L278" s="452">
        <v>2940</v>
      </c>
    </row>
    <row r="279" spans="2:12">
      <c r="B279" s="458">
        <v>945198</v>
      </c>
      <c r="C279" s="168" t="s">
        <v>1805</v>
      </c>
      <c r="D279" s="168">
        <v>4</v>
      </c>
      <c r="E279" s="168">
        <v>0</v>
      </c>
      <c r="F279" s="168">
        <v>4</v>
      </c>
      <c r="G279" s="168">
        <v>0</v>
      </c>
      <c r="H279" s="168">
        <v>0</v>
      </c>
      <c r="I279" s="455">
        <v>2200</v>
      </c>
      <c r="J279" s="452">
        <v>2200</v>
      </c>
      <c r="K279" s="452">
        <v>2271</v>
      </c>
      <c r="L279" s="452">
        <v>2590</v>
      </c>
    </row>
    <row r="280" spans="2:12">
      <c r="B280" s="144">
        <v>949531</v>
      </c>
      <c r="C280" s="168" t="s">
        <v>145</v>
      </c>
      <c r="D280" s="168">
        <v>0</v>
      </c>
      <c r="E280" s="168">
        <v>0</v>
      </c>
      <c r="F280" s="168">
        <v>0</v>
      </c>
      <c r="G280" s="168">
        <v>0</v>
      </c>
      <c r="H280" s="168">
        <v>0</v>
      </c>
      <c r="I280" s="455">
        <v>2390</v>
      </c>
      <c r="J280" s="452">
        <v>2390</v>
      </c>
      <c r="K280" s="452">
        <v>2464</v>
      </c>
      <c r="L280" s="452">
        <v>2810</v>
      </c>
    </row>
    <row r="281" spans="2:12">
      <c r="B281" s="144">
        <v>935834</v>
      </c>
      <c r="C281" s="168" t="s">
        <v>49</v>
      </c>
      <c r="D281" s="168">
        <v>0</v>
      </c>
      <c r="E281" s="168">
        <v>0</v>
      </c>
      <c r="F281" s="168">
        <v>0</v>
      </c>
      <c r="G281" s="168">
        <v>0</v>
      </c>
      <c r="H281" s="168">
        <v>0</v>
      </c>
      <c r="I281" s="455">
        <v>3000</v>
      </c>
      <c r="J281" s="452">
        <v>3000</v>
      </c>
      <c r="K281" s="452">
        <v>3092</v>
      </c>
      <c r="L281" s="452">
        <v>3520</v>
      </c>
    </row>
    <row r="282" spans="2:12">
      <c r="B282" s="144">
        <v>945279</v>
      </c>
      <c r="C282" s="168" t="s">
        <v>48</v>
      </c>
      <c r="D282" s="168">
        <v>0</v>
      </c>
      <c r="E282" s="168">
        <v>0</v>
      </c>
      <c r="F282" s="168">
        <v>0</v>
      </c>
      <c r="G282" s="168">
        <v>-1</v>
      </c>
      <c r="H282" s="168">
        <v>0</v>
      </c>
      <c r="I282" s="455">
        <v>2590</v>
      </c>
      <c r="J282" s="452">
        <v>2590</v>
      </c>
      <c r="K282" s="452">
        <v>2670</v>
      </c>
      <c r="L282" s="452">
        <v>3040</v>
      </c>
    </row>
    <row r="283" spans="2:12">
      <c r="B283" s="144">
        <v>946939</v>
      </c>
      <c r="C283" s="168" t="s">
        <v>590</v>
      </c>
      <c r="D283" s="168">
        <v>0</v>
      </c>
      <c r="E283" s="168">
        <v>0</v>
      </c>
      <c r="F283" s="168">
        <v>0</v>
      </c>
      <c r="G283" s="168">
        <v>0</v>
      </c>
      <c r="H283" s="168">
        <v>0</v>
      </c>
      <c r="I283" s="455">
        <v>2210</v>
      </c>
      <c r="J283" s="452">
        <v>2210</v>
      </c>
      <c r="K283" s="452">
        <v>2279</v>
      </c>
      <c r="L283" s="452">
        <v>2600</v>
      </c>
    </row>
    <row r="284" spans="2:12">
      <c r="B284" s="144">
        <v>931772</v>
      </c>
      <c r="C284" s="168" t="s">
        <v>778</v>
      </c>
      <c r="D284" s="168">
        <v>709</v>
      </c>
      <c r="E284" s="168">
        <v>304</v>
      </c>
      <c r="F284" s="168">
        <v>405</v>
      </c>
      <c r="G284" s="168">
        <v>130</v>
      </c>
      <c r="H284" s="168">
        <v>1104</v>
      </c>
      <c r="I284" s="455">
        <v>400</v>
      </c>
      <c r="J284" s="452">
        <v>400</v>
      </c>
      <c r="K284" s="452">
        <v>411</v>
      </c>
      <c r="L284" s="452">
        <v>470</v>
      </c>
    </row>
    <row r="285" spans="2:12">
      <c r="B285" s="144">
        <v>931786</v>
      </c>
      <c r="C285" s="168" t="s">
        <v>586</v>
      </c>
      <c r="D285" s="168">
        <v>2725</v>
      </c>
      <c r="E285" s="168">
        <v>2499</v>
      </c>
      <c r="F285" s="168">
        <v>226</v>
      </c>
      <c r="G285" s="168">
        <v>241</v>
      </c>
      <c r="H285" s="168">
        <v>0</v>
      </c>
      <c r="I285" s="455">
        <v>500</v>
      </c>
      <c r="J285" s="452">
        <v>500</v>
      </c>
      <c r="K285" s="452">
        <v>514</v>
      </c>
      <c r="L285" s="452">
        <v>590</v>
      </c>
    </row>
    <row r="286" spans="2:12">
      <c r="B286" s="144">
        <v>947042</v>
      </c>
      <c r="C286" s="168" t="s">
        <v>585</v>
      </c>
      <c r="D286" s="168">
        <v>0</v>
      </c>
      <c r="E286" s="168">
        <v>0</v>
      </c>
      <c r="F286" s="168">
        <v>0</v>
      </c>
      <c r="G286" s="168">
        <v>47</v>
      </c>
      <c r="H286" s="168">
        <v>0</v>
      </c>
      <c r="I286" s="455">
        <v>280</v>
      </c>
      <c r="J286" s="452">
        <v>280</v>
      </c>
      <c r="K286" s="452">
        <v>287</v>
      </c>
      <c r="L286" s="452">
        <v>320</v>
      </c>
    </row>
    <row r="287" spans="2:12">
      <c r="B287" s="144">
        <v>931782</v>
      </c>
      <c r="C287" s="168" t="s">
        <v>1056</v>
      </c>
      <c r="D287" s="168">
        <v>1443</v>
      </c>
      <c r="E287" s="168">
        <v>1424</v>
      </c>
      <c r="F287" s="168">
        <v>19</v>
      </c>
      <c r="G287" s="168">
        <v>194</v>
      </c>
      <c r="H287" s="168">
        <v>0</v>
      </c>
      <c r="I287" s="455">
        <v>450</v>
      </c>
      <c r="J287" s="452">
        <v>450</v>
      </c>
      <c r="K287" s="452">
        <v>463</v>
      </c>
      <c r="L287" s="452">
        <v>530</v>
      </c>
    </row>
    <row r="288" spans="2:12">
      <c r="B288" s="144">
        <v>931775</v>
      </c>
      <c r="C288" s="168" t="s">
        <v>779</v>
      </c>
      <c r="D288" s="168">
        <v>650</v>
      </c>
      <c r="E288" s="168">
        <v>630</v>
      </c>
      <c r="F288" s="168">
        <v>20</v>
      </c>
      <c r="G288" s="168">
        <v>94</v>
      </c>
      <c r="H288" s="168">
        <v>0</v>
      </c>
      <c r="I288" s="455">
        <v>400</v>
      </c>
      <c r="J288" s="452">
        <v>400</v>
      </c>
      <c r="K288" s="452">
        <v>411</v>
      </c>
      <c r="L288" s="452">
        <v>470</v>
      </c>
    </row>
    <row r="289" spans="2:12">
      <c r="B289" s="144">
        <v>947041</v>
      </c>
      <c r="C289" s="168" t="s">
        <v>584</v>
      </c>
      <c r="D289" s="168">
        <v>0</v>
      </c>
      <c r="E289" s="168">
        <v>0</v>
      </c>
      <c r="F289" s="168">
        <v>0</v>
      </c>
      <c r="G289" s="168">
        <v>0</v>
      </c>
      <c r="H289" s="168">
        <v>0</v>
      </c>
      <c r="I289" s="455">
        <v>0</v>
      </c>
      <c r="J289" s="452">
        <v>0</v>
      </c>
      <c r="K289" s="452">
        <v>198.31</v>
      </c>
      <c r="L289" s="452">
        <v>198.31</v>
      </c>
    </row>
    <row r="290" spans="2:12">
      <c r="B290" s="144">
        <v>968214</v>
      </c>
      <c r="C290" s="168" t="s">
        <v>2433</v>
      </c>
      <c r="D290" s="168">
        <v>0</v>
      </c>
      <c r="E290" s="168">
        <v>0</v>
      </c>
      <c r="F290" s="168">
        <v>0</v>
      </c>
      <c r="G290" s="168">
        <v>0</v>
      </c>
      <c r="H290" s="168">
        <v>1302</v>
      </c>
      <c r="I290" s="455">
        <v>1200</v>
      </c>
      <c r="J290" s="452">
        <v>1200</v>
      </c>
      <c r="K290" s="452">
        <v>1237</v>
      </c>
      <c r="L290" s="452">
        <v>1412</v>
      </c>
    </row>
    <row r="291" spans="2:12">
      <c r="B291" s="144">
        <v>968213</v>
      </c>
      <c r="C291" s="168" t="s">
        <v>2435</v>
      </c>
      <c r="D291" s="168">
        <v>0</v>
      </c>
      <c r="E291" s="168">
        <v>0</v>
      </c>
      <c r="F291" s="168">
        <v>0</v>
      </c>
      <c r="G291" s="168">
        <v>0</v>
      </c>
      <c r="H291" s="168">
        <v>0</v>
      </c>
      <c r="I291" s="455">
        <v>1100</v>
      </c>
      <c r="J291" s="452">
        <v>1100</v>
      </c>
      <c r="K291" s="452">
        <v>1134</v>
      </c>
      <c r="L291" s="452">
        <v>1294</v>
      </c>
    </row>
    <row r="292" spans="2:12">
      <c r="B292" s="144">
        <v>931790</v>
      </c>
      <c r="C292" s="168" t="s">
        <v>64</v>
      </c>
      <c r="D292" s="168">
        <v>1</v>
      </c>
      <c r="E292" s="168">
        <v>0</v>
      </c>
      <c r="F292" s="168">
        <v>1</v>
      </c>
      <c r="G292" s="168">
        <v>47</v>
      </c>
      <c r="H292" s="168">
        <v>504</v>
      </c>
      <c r="I292" s="455">
        <v>1790</v>
      </c>
      <c r="J292" s="452">
        <v>1790</v>
      </c>
      <c r="K292" s="452">
        <v>1845</v>
      </c>
      <c r="L292" s="452">
        <v>2110</v>
      </c>
    </row>
    <row r="293" spans="2:12">
      <c r="B293" s="144">
        <v>931789</v>
      </c>
      <c r="C293" s="168" t="s">
        <v>136</v>
      </c>
      <c r="D293" s="168">
        <v>0</v>
      </c>
      <c r="E293" s="168">
        <v>0</v>
      </c>
      <c r="F293" s="168">
        <v>0</v>
      </c>
      <c r="G293" s="168">
        <v>90</v>
      </c>
      <c r="H293" s="168">
        <v>1182</v>
      </c>
      <c r="I293" s="455">
        <v>1790</v>
      </c>
      <c r="J293" s="452">
        <v>1790</v>
      </c>
      <c r="K293" s="452">
        <v>1845</v>
      </c>
      <c r="L293" s="452">
        <v>2110</v>
      </c>
    </row>
    <row r="294" spans="2:12">
      <c r="B294" s="144">
        <v>947047</v>
      </c>
      <c r="C294" s="168" t="s">
        <v>39</v>
      </c>
      <c r="D294" s="168">
        <v>0</v>
      </c>
      <c r="E294" s="168">
        <v>0</v>
      </c>
      <c r="F294" s="168">
        <v>0</v>
      </c>
      <c r="G294" s="168">
        <v>0</v>
      </c>
      <c r="H294" s="168">
        <v>0</v>
      </c>
      <c r="I294" s="455">
        <v>680</v>
      </c>
      <c r="J294" s="452">
        <v>680</v>
      </c>
      <c r="K294" s="452">
        <v>704</v>
      </c>
      <c r="L294" s="452">
        <v>800</v>
      </c>
    </row>
    <row r="295" spans="2:12">
      <c r="B295" s="144">
        <v>931787</v>
      </c>
      <c r="C295" s="168" t="s">
        <v>1122</v>
      </c>
      <c r="D295" s="168">
        <v>8</v>
      </c>
      <c r="E295" s="168">
        <v>0</v>
      </c>
      <c r="F295" s="168">
        <v>8</v>
      </c>
      <c r="G295" s="168">
        <v>50</v>
      </c>
      <c r="H295" s="168">
        <v>0</v>
      </c>
      <c r="I295" s="455">
        <v>1290</v>
      </c>
      <c r="J295" s="452">
        <v>1290</v>
      </c>
      <c r="K295" s="452">
        <v>1330</v>
      </c>
      <c r="L295" s="452">
        <v>1520</v>
      </c>
    </row>
    <row r="296" spans="2:12">
      <c r="B296" s="144">
        <v>945193</v>
      </c>
      <c r="C296" s="168" t="s">
        <v>1701</v>
      </c>
      <c r="D296" s="168">
        <v>3</v>
      </c>
      <c r="E296" s="168">
        <v>0</v>
      </c>
      <c r="F296" s="168">
        <v>3</v>
      </c>
      <c r="G296" s="168">
        <v>133</v>
      </c>
      <c r="H296" s="168">
        <v>0</v>
      </c>
      <c r="I296" s="455">
        <v>1000</v>
      </c>
      <c r="J296" s="452">
        <v>1000</v>
      </c>
      <c r="K296" s="452">
        <v>1030</v>
      </c>
      <c r="L296" s="452">
        <v>1180</v>
      </c>
    </row>
    <row r="297" spans="2:12">
      <c r="B297" s="144">
        <v>931810</v>
      </c>
      <c r="C297" s="168" t="s">
        <v>1309</v>
      </c>
      <c r="D297" s="168">
        <v>993</v>
      </c>
      <c r="E297" s="168">
        <v>969</v>
      </c>
      <c r="F297" s="168">
        <v>24</v>
      </c>
      <c r="G297" s="168">
        <v>134</v>
      </c>
      <c r="H297" s="168">
        <v>500</v>
      </c>
      <c r="I297" s="455">
        <v>1990</v>
      </c>
      <c r="J297" s="452">
        <v>1990</v>
      </c>
      <c r="K297" s="452">
        <v>2052</v>
      </c>
      <c r="L297" s="452">
        <v>2350</v>
      </c>
    </row>
    <row r="298" spans="2:12">
      <c r="B298" s="144">
        <v>946940</v>
      </c>
      <c r="C298" s="168" t="s">
        <v>1319</v>
      </c>
      <c r="D298" s="168">
        <v>0</v>
      </c>
      <c r="E298" s="168">
        <v>0</v>
      </c>
      <c r="F298" s="168">
        <v>0</v>
      </c>
      <c r="G298" s="168">
        <v>0</v>
      </c>
      <c r="H298" s="168">
        <v>0</v>
      </c>
      <c r="I298" s="455">
        <v>950</v>
      </c>
      <c r="J298" s="452">
        <v>950</v>
      </c>
      <c r="K298" s="452">
        <v>979</v>
      </c>
      <c r="L298" s="452">
        <v>1120</v>
      </c>
    </row>
    <row r="299" spans="2:12">
      <c r="B299" s="144">
        <v>947028</v>
      </c>
      <c r="C299" s="168" t="s">
        <v>1320</v>
      </c>
      <c r="D299" s="168">
        <v>0</v>
      </c>
      <c r="E299" s="168">
        <v>0</v>
      </c>
      <c r="F299" s="168">
        <v>0</v>
      </c>
      <c r="G299" s="168">
        <v>0</v>
      </c>
      <c r="H299" s="168">
        <v>0</v>
      </c>
      <c r="I299" s="455">
        <v>0</v>
      </c>
      <c r="J299" s="452">
        <v>0</v>
      </c>
      <c r="K299" s="452">
        <v>0</v>
      </c>
      <c r="L299" s="452">
        <v>0</v>
      </c>
    </row>
    <row r="300" spans="2:12">
      <c r="B300" s="144">
        <v>957552</v>
      </c>
      <c r="C300" s="168" t="s">
        <v>438</v>
      </c>
      <c r="D300" s="168">
        <v>73</v>
      </c>
      <c r="E300" s="168">
        <v>1</v>
      </c>
      <c r="F300" s="168">
        <v>72</v>
      </c>
      <c r="G300" s="168">
        <v>16</v>
      </c>
      <c r="H300" s="168">
        <v>0</v>
      </c>
      <c r="I300" s="455">
        <v>890</v>
      </c>
      <c r="J300" s="452">
        <v>890</v>
      </c>
      <c r="K300" s="452">
        <v>918</v>
      </c>
      <c r="L300" s="452">
        <v>1050</v>
      </c>
    </row>
    <row r="301" spans="2:12">
      <c r="B301" s="144">
        <v>957550</v>
      </c>
      <c r="C301" s="168" t="s">
        <v>1319</v>
      </c>
      <c r="D301" s="168">
        <v>2</v>
      </c>
      <c r="E301" s="168">
        <v>0</v>
      </c>
      <c r="F301" s="168">
        <v>2</v>
      </c>
      <c r="G301" s="168">
        <v>10</v>
      </c>
      <c r="H301" s="168">
        <v>0</v>
      </c>
      <c r="I301" s="455">
        <v>950</v>
      </c>
      <c r="J301" s="452">
        <v>950</v>
      </c>
      <c r="K301" s="452">
        <v>979</v>
      </c>
      <c r="L301" s="452">
        <v>1120</v>
      </c>
    </row>
    <row r="302" spans="2:12">
      <c r="B302" s="144">
        <v>932119</v>
      </c>
      <c r="C302" s="168" t="s">
        <v>438</v>
      </c>
      <c r="D302" s="168">
        <v>0</v>
      </c>
      <c r="E302" s="168">
        <v>0</v>
      </c>
      <c r="F302" s="168">
        <v>0</v>
      </c>
      <c r="G302" s="168">
        <v>0</v>
      </c>
      <c r="H302" s="168">
        <v>0</v>
      </c>
      <c r="I302" s="455">
        <v>890</v>
      </c>
      <c r="J302" s="452">
        <v>890</v>
      </c>
      <c r="K302" s="452">
        <v>918</v>
      </c>
      <c r="L302" s="452">
        <v>1050</v>
      </c>
    </row>
    <row r="303" spans="2:12">
      <c r="B303" s="144">
        <v>947016</v>
      </c>
      <c r="C303" s="168" t="s">
        <v>1643</v>
      </c>
      <c r="D303" s="168">
        <v>0</v>
      </c>
      <c r="E303" s="168">
        <v>0</v>
      </c>
      <c r="F303" s="168">
        <v>0</v>
      </c>
      <c r="G303" s="168">
        <v>0</v>
      </c>
      <c r="H303" s="168">
        <v>0</v>
      </c>
      <c r="I303" s="455">
        <v>0</v>
      </c>
      <c r="J303" s="452">
        <v>0</v>
      </c>
      <c r="K303" s="452">
        <v>0</v>
      </c>
      <c r="L303" s="452">
        <v>0</v>
      </c>
    </row>
    <row r="304" spans="2:12">
      <c r="B304" s="144">
        <v>947049</v>
      </c>
      <c r="C304" s="168" t="s">
        <v>666</v>
      </c>
      <c r="D304" s="168">
        <v>2571</v>
      </c>
      <c r="E304" s="168">
        <v>2446</v>
      </c>
      <c r="F304" s="168">
        <v>125</v>
      </c>
      <c r="G304" s="168">
        <v>69</v>
      </c>
      <c r="H304" s="168">
        <v>0</v>
      </c>
      <c r="I304" s="455">
        <v>100</v>
      </c>
      <c r="J304" s="452">
        <v>100</v>
      </c>
      <c r="K304" s="452">
        <v>102</v>
      </c>
      <c r="L304" s="452">
        <v>110</v>
      </c>
    </row>
    <row r="305" spans="1:12">
      <c r="B305" s="144">
        <v>947052</v>
      </c>
      <c r="C305" s="168" t="s">
        <v>665</v>
      </c>
      <c r="D305" s="168">
        <v>377</v>
      </c>
      <c r="E305" s="168">
        <v>362</v>
      </c>
      <c r="F305" s="168">
        <v>15</v>
      </c>
      <c r="G305" s="168">
        <v>80</v>
      </c>
      <c r="H305" s="168">
        <v>0</v>
      </c>
      <c r="I305" s="455">
        <v>150</v>
      </c>
      <c r="J305" s="452">
        <v>150</v>
      </c>
      <c r="K305" s="452">
        <v>154</v>
      </c>
      <c r="L305" s="452">
        <v>170</v>
      </c>
    </row>
    <row r="306" spans="1:12">
      <c r="B306" s="144">
        <v>935863</v>
      </c>
      <c r="C306" s="168" t="s">
        <v>81</v>
      </c>
      <c r="D306" s="168">
        <v>0</v>
      </c>
      <c r="E306" s="168">
        <v>0</v>
      </c>
      <c r="F306" s="168">
        <v>0</v>
      </c>
      <c r="G306" s="168">
        <v>1</v>
      </c>
      <c r="H306" s="168">
        <v>0</v>
      </c>
      <c r="I306" s="455">
        <v>790</v>
      </c>
      <c r="J306" s="452">
        <v>790</v>
      </c>
      <c r="K306" s="452">
        <v>813</v>
      </c>
      <c r="L306" s="452">
        <v>920</v>
      </c>
    </row>
    <row r="307" spans="1:12">
      <c r="B307" s="144">
        <v>954815</v>
      </c>
      <c r="C307" s="168" t="s">
        <v>81</v>
      </c>
      <c r="D307" s="168">
        <v>0</v>
      </c>
      <c r="E307" s="168">
        <v>0</v>
      </c>
      <c r="F307" s="168">
        <v>0</v>
      </c>
      <c r="G307" s="168">
        <v>0</v>
      </c>
      <c r="H307" s="168">
        <v>0</v>
      </c>
      <c r="I307" s="455">
        <v>790</v>
      </c>
      <c r="J307" s="452">
        <v>790</v>
      </c>
      <c r="K307" s="452">
        <v>813</v>
      </c>
      <c r="L307" s="452">
        <v>920</v>
      </c>
    </row>
    <row r="308" spans="1:12">
      <c r="B308" s="144">
        <v>931874</v>
      </c>
      <c r="C308" s="168" t="s">
        <v>682</v>
      </c>
      <c r="D308" s="168">
        <v>0</v>
      </c>
      <c r="E308" s="168">
        <v>0</v>
      </c>
      <c r="F308" s="168">
        <v>0</v>
      </c>
      <c r="G308" s="168">
        <v>0</v>
      </c>
      <c r="H308" s="168">
        <v>0</v>
      </c>
      <c r="I308" s="455">
        <v>990</v>
      </c>
      <c r="J308" s="452">
        <v>990</v>
      </c>
      <c r="K308" s="452">
        <v>1021</v>
      </c>
      <c r="L308" s="452">
        <v>1160</v>
      </c>
    </row>
    <row r="309" spans="1:12">
      <c r="B309" s="144">
        <v>931867</v>
      </c>
      <c r="C309" s="168" t="s">
        <v>377</v>
      </c>
      <c r="D309" s="168">
        <v>0</v>
      </c>
      <c r="E309" s="168">
        <v>0</v>
      </c>
      <c r="F309" s="168">
        <v>0</v>
      </c>
      <c r="G309" s="168">
        <v>0</v>
      </c>
      <c r="H309" s="168">
        <v>0</v>
      </c>
      <c r="I309" s="455">
        <v>590</v>
      </c>
      <c r="J309" s="452">
        <v>590</v>
      </c>
      <c r="K309" s="452">
        <v>608</v>
      </c>
      <c r="L309" s="452">
        <v>690</v>
      </c>
    </row>
    <row r="310" spans="1:12">
      <c r="B310" s="144">
        <v>957655</v>
      </c>
      <c r="C310" s="168" t="s">
        <v>1702</v>
      </c>
      <c r="D310" s="168">
        <v>185</v>
      </c>
      <c r="E310" s="168">
        <v>184</v>
      </c>
      <c r="F310" s="168">
        <v>1</v>
      </c>
      <c r="G310" s="168">
        <v>9</v>
      </c>
      <c r="H310" s="168">
        <v>0</v>
      </c>
      <c r="I310" s="455">
        <v>290</v>
      </c>
      <c r="J310" s="452">
        <v>290</v>
      </c>
      <c r="K310" s="452">
        <v>299</v>
      </c>
      <c r="L310" s="452">
        <v>340</v>
      </c>
    </row>
    <row r="311" spans="1:12">
      <c r="B311" s="144">
        <v>951648</v>
      </c>
      <c r="C311" s="168" t="s">
        <v>1702</v>
      </c>
      <c r="D311" s="168">
        <v>182</v>
      </c>
      <c r="E311" s="168">
        <v>180</v>
      </c>
      <c r="F311" s="168">
        <v>2</v>
      </c>
      <c r="G311" s="168">
        <v>8</v>
      </c>
      <c r="H311" s="168">
        <v>0</v>
      </c>
      <c r="I311" s="455">
        <v>290</v>
      </c>
      <c r="J311" s="452">
        <v>290</v>
      </c>
      <c r="K311" s="452">
        <v>299</v>
      </c>
      <c r="L311" s="452">
        <v>340</v>
      </c>
    </row>
    <row r="312" spans="1:12">
      <c r="B312" s="144">
        <v>946936</v>
      </c>
      <c r="C312" s="168" t="s">
        <v>1702</v>
      </c>
      <c r="D312" s="168">
        <v>163</v>
      </c>
      <c r="E312" s="168">
        <v>161</v>
      </c>
      <c r="F312" s="168">
        <v>2</v>
      </c>
      <c r="G312" s="168">
        <v>16</v>
      </c>
      <c r="H312" s="168">
        <v>0</v>
      </c>
      <c r="I312" s="455">
        <v>290</v>
      </c>
      <c r="J312" s="452">
        <v>290</v>
      </c>
      <c r="K312" s="452">
        <v>299</v>
      </c>
      <c r="L312" s="452">
        <v>340</v>
      </c>
    </row>
    <row r="313" spans="1:12">
      <c r="B313" s="144">
        <v>935790</v>
      </c>
      <c r="C313" s="168" t="s">
        <v>382</v>
      </c>
      <c r="D313" s="168">
        <v>1</v>
      </c>
      <c r="E313" s="168">
        <v>1</v>
      </c>
      <c r="F313" s="168">
        <v>0</v>
      </c>
      <c r="G313" s="168">
        <v>0</v>
      </c>
      <c r="H313" s="168">
        <v>0</v>
      </c>
      <c r="I313" s="455">
        <v>350</v>
      </c>
      <c r="J313" s="452">
        <v>350</v>
      </c>
      <c r="K313" s="452">
        <v>360</v>
      </c>
      <c r="L313" s="452">
        <v>420</v>
      </c>
    </row>
    <row r="314" spans="1:12">
      <c r="B314" s="144">
        <v>935856</v>
      </c>
      <c r="C314" s="168" t="s">
        <v>1841</v>
      </c>
      <c r="D314" s="168">
        <v>0</v>
      </c>
      <c r="E314" s="168">
        <v>0</v>
      </c>
      <c r="F314" s="168">
        <v>0</v>
      </c>
      <c r="G314" s="168">
        <v>4</v>
      </c>
      <c r="H314" s="168">
        <v>0</v>
      </c>
      <c r="I314" s="455">
        <v>40</v>
      </c>
      <c r="J314" s="452">
        <v>40</v>
      </c>
      <c r="K314" s="452">
        <v>40</v>
      </c>
      <c r="L314" s="452">
        <v>40</v>
      </c>
    </row>
    <row r="315" spans="1:12">
      <c r="A315" s="142" t="s">
        <v>2677</v>
      </c>
      <c r="B315" s="457">
        <v>941968</v>
      </c>
      <c r="C315" s="168" t="s">
        <v>1810</v>
      </c>
      <c r="D315" s="168">
        <v>494</v>
      </c>
      <c r="E315" s="168">
        <v>442</v>
      </c>
      <c r="F315" s="168">
        <v>52</v>
      </c>
      <c r="G315" s="168">
        <v>0</v>
      </c>
      <c r="H315" s="168">
        <v>0</v>
      </c>
      <c r="I315" s="455">
        <v>345</v>
      </c>
      <c r="J315" s="452">
        <v>345</v>
      </c>
      <c r="K315" s="452">
        <v>358</v>
      </c>
      <c r="L315" s="452">
        <v>360</v>
      </c>
    </row>
    <row r="316" spans="1:12">
      <c r="A316" s="142" t="s">
        <v>2677</v>
      </c>
      <c r="B316" s="457">
        <v>945336</v>
      </c>
      <c r="C316" s="168" t="s">
        <v>1810</v>
      </c>
      <c r="D316" s="168">
        <v>440</v>
      </c>
      <c r="E316" s="168">
        <v>435</v>
      </c>
      <c r="F316" s="168">
        <v>5</v>
      </c>
      <c r="G316" s="168">
        <v>0</v>
      </c>
      <c r="H316" s="168">
        <v>0</v>
      </c>
      <c r="I316" s="455">
        <v>345</v>
      </c>
      <c r="J316" s="452">
        <v>345</v>
      </c>
      <c r="K316" s="452">
        <v>358</v>
      </c>
      <c r="L316" s="452">
        <v>360</v>
      </c>
    </row>
    <row r="317" spans="1:12">
      <c r="B317" s="144">
        <v>935858</v>
      </c>
      <c r="C317" s="168" t="s">
        <v>1839</v>
      </c>
      <c r="D317" s="168">
        <v>11</v>
      </c>
      <c r="E317" s="168">
        <v>8</v>
      </c>
      <c r="F317" s="168">
        <v>3</v>
      </c>
      <c r="G317" s="168">
        <v>2</v>
      </c>
      <c r="H317" s="168">
        <v>0</v>
      </c>
      <c r="I317" s="455">
        <v>40</v>
      </c>
      <c r="J317" s="452">
        <v>40</v>
      </c>
      <c r="K317" s="452">
        <v>40</v>
      </c>
      <c r="L317" s="452">
        <v>40</v>
      </c>
    </row>
    <row r="318" spans="1:12">
      <c r="A318" s="142" t="s">
        <v>2677</v>
      </c>
      <c r="B318" s="457">
        <v>945335</v>
      </c>
      <c r="C318" s="168" t="s">
        <v>1810</v>
      </c>
      <c r="D318" s="168">
        <v>594</v>
      </c>
      <c r="E318" s="168">
        <v>589</v>
      </c>
      <c r="F318" s="168">
        <v>5</v>
      </c>
      <c r="G318" s="168">
        <v>0</v>
      </c>
      <c r="H318" s="168">
        <v>0</v>
      </c>
      <c r="I318" s="455">
        <v>345</v>
      </c>
      <c r="J318" s="452">
        <v>345</v>
      </c>
      <c r="K318" s="452">
        <v>358</v>
      </c>
      <c r="L318" s="452">
        <v>360</v>
      </c>
    </row>
    <row r="319" spans="1:12">
      <c r="B319" s="144">
        <v>957186</v>
      </c>
      <c r="C319" s="168" t="s">
        <v>110</v>
      </c>
      <c r="D319" s="168">
        <v>0</v>
      </c>
      <c r="E319" s="168">
        <v>0</v>
      </c>
      <c r="F319" s="168">
        <v>0</v>
      </c>
      <c r="G319" s="168">
        <v>5</v>
      </c>
      <c r="H319" s="168">
        <v>0</v>
      </c>
      <c r="I319" s="455">
        <v>2750</v>
      </c>
      <c r="J319" s="452">
        <v>2570</v>
      </c>
      <c r="K319" s="452">
        <v>2834</v>
      </c>
      <c r="L319" s="452">
        <v>3240</v>
      </c>
    </row>
    <row r="320" spans="1:12">
      <c r="B320" s="144">
        <v>950141</v>
      </c>
      <c r="C320" s="168" t="s">
        <v>549</v>
      </c>
      <c r="D320" s="168">
        <v>96</v>
      </c>
      <c r="E320" s="168">
        <v>72</v>
      </c>
      <c r="F320" s="168">
        <v>24</v>
      </c>
      <c r="G320" s="168">
        <v>163</v>
      </c>
      <c r="H320" s="168">
        <v>660</v>
      </c>
      <c r="I320" s="455">
        <v>590</v>
      </c>
      <c r="J320" s="452">
        <v>590</v>
      </c>
      <c r="K320" s="452">
        <v>608</v>
      </c>
      <c r="L320" s="452">
        <v>700</v>
      </c>
    </row>
    <row r="321" spans="2:12">
      <c r="B321" s="144">
        <v>958769</v>
      </c>
      <c r="C321" s="168" t="s">
        <v>110</v>
      </c>
      <c r="D321" s="168">
        <v>0</v>
      </c>
      <c r="E321" s="168">
        <v>0</v>
      </c>
      <c r="F321" s="168">
        <v>0</v>
      </c>
      <c r="G321" s="168">
        <v>1</v>
      </c>
      <c r="H321" s="168">
        <v>0</v>
      </c>
      <c r="I321" s="455">
        <v>2750</v>
      </c>
      <c r="J321" s="452">
        <v>2750</v>
      </c>
      <c r="K321" s="452">
        <v>2834</v>
      </c>
      <c r="L321" s="452">
        <v>3240</v>
      </c>
    </row>
    <row r="322" spans="2:12">
      <c r="B322" s="144">
        <v>931966</v>
      </c>
      <c r="C322" s="168" t="s">
        <v>110</v>
      </c>
      <c r="D322" s="168">
        <v>3</v>
      </c>
      <c r="E322" s="168">
        <v>0</v>
      </c>
      <c r="F322" s="168">
        <v>3</v>
      </c>
      <c r="G322" s="168">
        <v>9</v>
      </c>
      <c r="H322" s="168">
        <v>0</v>
      </c>
      <c r="I322" s="455">
        <v>2750</v>
      </c>
      <c r="J322" s="452">
        <v>2750</v>
      </c>
      <c r="K322" s="452">
        <v>2834</v>
      </c>
      <c r="L322" s="452">
        <v>3240</v>
      </c>
    </row>
    <row r="323" spans="2:12">
      <c r="B323" s="144">
        <v>931764</v>
      </c>
      <c r="C323" s="168" t="s">
        <v>803</v>
      </c>
      <c r="D323" s="168">
        <v>354</v>
      </c>
      <c r="E323" s="168">
        <v>143</v>
      </c>
      <c r="F323" s="168">
        <v>211</v>
      </c>
      <c r="G323" s="168">
        <v>88</v>
      </c>
      <c r="H323" s="168">
        <v>0</v>
      </c>
      <c r="I323" s="455">
        <v>2990</v>
      </c>
      <c r="J323" s="452">
        <v>2990</v>
      </c>
      <c r="K323" s="452">
        <v>3082</v>
      </c>
      <c r="L323" s="452">
        <v>3520</v>
      </c>
    </row>
    <row r="324" spans="2:12">
      <c r="B324" s="144">
        <v>932242</v>
      </c>
      <c r="C324" s="168" t="s">
        <v>1387</v>
      </c>
      <c r="D324" s="168">
        <v>0</v>
      </c>
      <c r="E324" s="168">
        <v>0</v>
      </c>
      <c r="F324" s="168">
        <v>0</v>
      </c>
      <c r="G324" s="168">
        <v>0</v>
      </c>
      <c r="H324" s="168">
        <v>0</v>
      </c>
      <c r="I324" s="455">
        <v>4310</v>
      </c>
      <c r="J324" s="452">
        <v>4310</v>
      </c>
      <c r="K324" s="452">
        <v>4444</v>
      </c>
      <c r="L324" s="452">
        <v>5060</v>
      </c>
    </row>
    <row r="325" spans="2:12">
      <c r="B325" s="144">
        <v>931793</v>
      </c>
      <c r="C325" s="168" t="s">
        <v>803</v>
      </c>
      <c r="D325" s="168">
        <v>6</v>
      </c>
      <c r="E325" s="168">
        <v>0</v>
      </c>
      <c r="F325" s="168">
        <v>6</v>
      </c>
      <c r="G325" s="168">
        <v>2</v>
      </c>
      <c r="H325" s="168">
        <v>0</v>
      </c>
      <c r="I325" s="455">
        <v>2990</v>
      </c>
      <c r="J325" s="452">
        <v>2990</v>
      </c>
      <c r="K325" s="452">
        <v>3082</v>
      </c>
      <c r="L325" s="452">
        <v>3520</v>
      </c>
    </row>
    <row r="326" spans="2:12">
      <c r="B326" s="144">
        <v>968251</v>
      </c>
      <c r="C326" s="168" t="s">
        <v>2302</v>
      </c>
      <c r="D326" s="168">
        <v>0</v>
      </c>
      <c r="E326" s="168">
        <v>0</v>
      </c>
      <c r="F326" s="168">
        <v>0</v>
      </c>
      <c r="G326" s="168">
        <v>0</v>
      </c>
      <c r="H326" s="168">
        <v>0</v>
      </c>
      <c r="I326" s="455">
        <v>3190</v>
      </c>
      <c r="J326" s="452">
        <v>3190</v>
      </c>
      <c r="K326" s="452">
        <v>3289</v>
      </c>
      <c r="L326" s="452">
        <v>3753</v>
      </c>
    </row>
    <row r="327" spans="2:12">
      <c r="B327" s="144">
        <v>932004</v>
      </c>
      <c r="C327" s="168" t="s">
        <v>549</v>
      </c>
      <c r="D327" s="168">
        <v>84</v>
      </c>
      <c r="E327" s="168">
        <v>66</v>
      </c>
      <c r="F327" s="168">
        <v>18</v>
      </c>
      <c r="G327" s="168">
        <v>97</v>
      </c>
      <c r="H327" s="168">
        <v>0</v>
      </c>
      <c r="I327" s="455">
        <v>590</v>
      </c>
      <c r="J327" s="452">
        <v>590</v>
      </c>
      <c r="K327" s="452">
        <v>608</v>
      </c>
      <c r="L327" s="452">
        <v>700</v>
      </c>
    </row>
    <row r="328" spans="2:12">
      <c r="B328" s="144">
        <v>932001</v>
      </c>
      <c r="C328" s="168" t="s">
        <v>745</v>
      </c>
      <c r="D328" s="168">
        <v>1707</v>
      </c>
      <c r="E328" s="168">
        <v>1092</v>
      </c>
      <c r="F328" s="168">
        <v>615</v>
      </c>
      <c r="G328" s="168">
        <v>121</v>
      </c>
      <c r="H328" s="168">
        <v>0</v>
      </c>
      <c r="I328" s="455">
        <v>1390</v>
      </c>
      <c r="J328" s="452">
        <v>1390</v>
      </c>
      <c r="K328" s="452">
        <v>1433</v>
      </c>
      <c r="L328" s="452">
        <v>1640</v>
      </c>
    </row>
    <row r="329" spans="2:12">
      <c r="B329" s="144">
        <v>931981</v>
      </c>
      <c r="C329" s="168" t="s">
        <v>809</v>
      </c>
      <c r="D329" s="168">
        <v>239</v>
      </c>
      <c r="E329" s="168">
        <v>103</v>
      </c>
      <c r="F329" s="168">
        <v>136</v>
      </c>
      <c r="G329" s="168">
        <v>226</v>
      </c>
      <c r="H329" s="168">
        <v>0</v>
      </c>
      <c r="I329" s="455">
        <v>1590</v>
      </c>
      <c r="J329" s="452">
        <v>1590</v>
      </c>
      <c r="K329" s="452">
        <v>1639</v>
      </c>
      <c r="L329" s="452">
        <v>1880</v>
      </c>
    </row>
    <row r="330" spans="2:12">
      <c r="B330" s="144">
        <v>958770</v>
      </c>
      <c r="C330" s="168" t="s">
        <v>110</v>
      </c>
      <c r="D330" s="168">
        <v>0</v>
      </c>
      <c r="E330" s="168">
        <v>0</v>
      </c>
      <c r="F330" s="168">
        <v>0</v>
      </c>
      <c r="G330" s="168">
        <v>2</v>
      </c>
      <c r="H330" s="168">
        <v>0</v>
      </c>
      <c r="I330" s="455">
        <v>2750</v>
      </c>
      <c r="J330" s="452">
        <v>2750</v>
      </c>
      <c r="K330" s="452">
        <v>2834</v>
      </c>
      <c r="L330" s="452">
        <v>3240</v>
      </c>
    </row>
    <row r="331" spans="2:12">
      <c r="B331" s="144">
        <v>947048</v>
      </c>
      <c r="C331" s="168" t="s">
        <v>53</v>
      </c>
      <c r="D331" s="168">
        <v>0</v>
      </c>
      <c r="E331" s="168">
        <v>0</v>
      </c>
      <c r="F331" s="168">
        <v>0</v>
      </c>
      <c r="G331" s="168">
        <v>0</v>
      </c>
      <c r="H331" s="168">
        <v>0</v>
      </c>
      <c r="I331" s="455">
        <v>0</v>
      </c>
      <c r="J331" s="452">
        <v>0</v>
      </c>
      <c r="K331" s="452">
        <v>1656.37</v>
      </c>
      <c r="L331" s="452">
        <v>1889.12</v>
      </c>
    </row>
    <row r="332" spans="2:12">
      <c r="B332" s="144">
        <v>932039</v>
      </c>
      <c r="C332" s="168" t="s">
        <v>17</v>
      </c>
      <c r="D332" s="168">
        <v>27</v>
      </c>
      <c r="E332" s="168">
        <v>25</v>
      </c>
      <c r="F332" s="168">
        <v>2</v>
      </c>
      <c r="G332" s="168">
        <v>0</v>
      </c>
      <c r="H332" s="168">
        <v>0</v>
      </c>
      <c r="I332" s="455">
        <v>3990</v>
      </c>
      <c r="J332" s="452">
        <v>3990</v>
      </c>
      <c r="K332" s="452">
        <v>4113</v>
      </c>
      <c r="L332" s="452">
        <v>4690</v>
      </c>
    </row>
    <row r="333" spans="2:12">
      <c r="B333" s="144">
        <v>935854</v>
      </c>
      <c r="C333" s="168" t="s">
        <v>21</v>
      </c>
      <c r="D333" s="168">
        <v>0</v>
      </c>
      <c r="E333" s="168">
        <v>0</v>
      </c>
      <c r="F333" s="168">
        <v>0</v>
      </c>
      <c r="G333" s="168">
        <v>1</v>
      </c>
      <c r="H333" s="168">
        <v>0</v>
      </c>
      <c r="I333" s="455">
        <v>910</v>
      </c>
      <c r="J333" s="452">
        <v>910</v>
      </c>
      <c r="K333" s="452">
        <v>941</v>
      </c>
      <c r="L333" s="452">
        <v>1070</v>
      </c>
    </row>
    <row r="334" spans="2:12">
      <c r="B334" s="144">
        <v>931994</v>
      </c>
      <c r="C334" s="168" t="s">
        <v>161</v>
      </c>
      <c r="D334" s="168">
        <v>310</v>
      </c>
      <c r="E334" s="168">
        <v>165</v>
      </c>
      <c r="F334" s="168">
        <v>145</v>
      </c>
      <c r="G334" s="168">
        <v>133</v>
      </c>
      <c r="H334" s="168">
        <v>700</v>
      </c>
      <c r="I334" s="455">
        <v>1490</v>
      </c>
      <c r="J334" s="452">
        <v>1490</v>
      </c>
      <c r="K334" s="452">
        <v>1536</v>
      </c>
      <c r="L334" s="452">
        <v>1760</v>
      </c>
    </row>
    <row r="335" spans="2:12">
      <c r="B335" s="144">
        <v>931965</v>
      </c>
      <c r="C335" s="168" t="s">
        <v>110</v>
      </c>
      <c r="D335" s="168">
        <v>2</v>
      </c>
      <c r="E335" s="168">
        <v>0</v>
      </c>
      <c r="F335" s="168">
        <v>2</v>
      </c>
      <c r="G335" s="168">
        <v>17</v>
      </c>
      <c r="H335" s="168">
        <v>730</v>
      </c>
      <c r="I335" s="455">
        <v>2750</v>
      </c>
      <c r="J335" s="452">
        <v>2750</v>
      </c>
      <c r="K335" s="452">
        <v>2834</v>
      </c>
      <c r="L335" s="452">
        <v>3240</v>
      </c>
    </row>
    <row r="336" spans="2:12">
      <c r="B336" s="144">
        <v>931967</v>
      </c>
      <c r="C336" s="168" t="s">
        <v>110</v>
      </c>
      <c r="D336" s="168">
        <v>704</v>
      </c>
      <c r="E336" s="168">
        <v>1</v>
      </c>
      <c r="F336" s="168">
        <v>703</v>
      </c>
      <c r="G336" s="168">
        <v>112</v>
      </c>
      <c r="H336" s="168">
        <v>0</v>
      </c>
      <c r="I336" s="455">
        <v>2750</v>
      </c>
      <c r="J336" s="452">
        <v>2750</v>
      </c>
      <c r="K336" s="452">
        <v>2834</v>
      </c>
      <c r="L336" s="452">
        <v>3240</v>
      </c>
    </row>
    <row r="337" spans="2:12">
      <c r="B337" s="144">
        <v>931964</v>
      </c>
      <c r="C337" s="168" t="s">
        <v>110</v>
      </c>
      <c r="D337" s="168">
        <v>539</v>
      </c>
      <c r="E337" s="168">
        <v>1</v>
      </c>
      <c r="F337" s="168">
        <v>538</v>
      </c>
      <c r="G337" s="168">
        <v>192</v>
      </c>
      <c r="H337" s="168">
        <v>0</v>
      </c>
      <c r="I337" s="455">
        <v>2750</v>
      </c>
      <c r="J337" s="452">
        <v>2750</v>
      </c>
      <c r="K337" s="452">
        <v>2834</v>
      </c>
      <c r="L337" s="452">
        <v>3240</v>
      </c>
    </row>
    <row r="338" spans="2:12">
      <c r="B338" s="144">
        <v>935853</v>
      </c>
      <c r="C338" s="168" t="s">
        <v>1157</v>
      </c>
      <c r="D338" s="168">
        <v>89</v>
      </c>
      <c r="E338" s="168">
        <v>83</v>
      </c>
      <c r="F338" s="168">
        <v>6</v>
      </c>
      <c r="G338" s="168">
        <v>36</v>
      </c>
      <c r="H338" s="168">
        <v>200</v>
      </c>
      <c r="I338" s="455">
        <v>830</v>
      </c>
      <c r="J338" s="452">
        <v>830</v>
      </c>
      <c r="K338" s="452">
        <v>853</v>
      </c>
      <c r="L338" s="452">
        <v>970</v>
      </c>
    </row>
    <row r="339" spans="2:12">
      <c r="B339" s="144">
        <v>953909</v>
      </c>
      <c r="C339" s="168" t="s">
        <v>60</v>
      </c>
      <c r="D339" s="168">
        <v>0</v>
      </c>
      <c r="E339" s="168">
        <v>0</v>
      </c>
      <c r="F339" s="168">
        <v>0</v>
      </c>
      <c r="G339" s="168">
        <v>1</v>
      </c>
      <c r="H339" s="168">
        <v>0</v>
      </c>
      <c r="I339" s="455">
        <v>1490</v>
      </c>
      <c r="J339" s="452">
        <v>1490</v>
      </c>
      <c r="K339" s="452">
        <v>1536</v>
      </c>
      <c r="L339" s="452">
        <v>1750</v>
      </c>
    </row>
    <row r="340" spans="2:12">
      <c r="B340" s="144">
        <v>957162</v>
      </c>
      <c r="C340" s="168" t="s">
        <v>1157</v>
      </c>
      <c r="D340" s="168">
        <v>0</v>
      </c>
      <c r="E340" s="168">
        <v>0</v>
      </c>
      <c r="F340" s="168">
        <v>0</v>
      </c>
      <c r="G340" s="168">
        <v>2</v>
      </c>
      <c r="H340" s="168">
        <v>0</v>
      </c>
      <c r="I340" s="455">
        <v>830</v>
      </c>
      <c r="J340" s="452">
        <v>830</v>
      </c>
      <c r="K340" s="452">
        <v>853</v>
      </c>
      <c r="L340" s="452">
        <v>970</v>
      </c>
    </row>
    <row r="341" spans="2:12">
      <c r="B341" s="144">
        <v>935855</v>
      </c>
      <c r="C341" s="168" t="s">
        <v>669</v>
      </c>
      <c r="D341" s="168">
        <v>191</v>
      </c>
      <c r="E341" s="168">
        <v>184</v>
      </c>
      <c r="F341" s="168">
        <v>7</v>
      </c>
      <c r="G341" s="168">
        <v>17</v>
      </c>
      <c r="H341" s="168">
        <v>0</v>
      </c>
      <c r="I341" s="455">
        <v>1990</v>
      </c>
      <c r="J341" s="452">
        <v>1990</v>
      </c>
      <c r="K341" s="452">
        <v>2052</v>
      </c>
      <c r="L341" s="452">
        <v>2340</v>
      </c>
    </row>
    <row r="342" spans="2:12">
      <c r="B342" s="144">
        <v>931784</v>
      </c>
      <c r="C342" s="168" t="s">
        <v>1195</v>
      </c>
      <c r="D342" s="168">
        <v>1041</v>
      </c>
      <c r="E342" s="168">
        <v>908</v>
      </c>
      <c r="F342" s="168">
        <v>133</v>
      </c>
      <c r="G342" s="168">
        <v>161</v>
      </c>
      <c r="H342" s="168">
        <v>320</v>
      </c>
      <c r="I342" s="455">
        <v>2490</v>
      </c>
      <c r="J342" s="452">
        <v>2490</v>
      </c>
      <c r="K342" s="452">
        <v>2567</v>
      </c>
      <c r="L342" s="452">
        <v>2930</v>
      </c>
    </row>
    <row r="343" spans="2:12">
      <c r="B343" s="144">
        <v>931767</v>
      </c>
      <c r="C343" s="168" t="s">
        <v>1195</v>
      </c>
      <c r="D343" s="168">
        <v>0</v>
      </c>
      <c r="E343" s="168">
        <v>0</v>
      </c>
      <c r="F343" s="168">
        <v>0</v>
      </c>
      <c r="G343" s="168">
        <v>19</v>
      </c>
      <c r="H343" s="168">
        <v>0</v>
      </c>
      <c r="I343" s="455">
        <v>2490</v>
      </c>
      <c r="J343" s="452">
        <v>2490</v>
      </c>
      <c r="K343" s="452">
        <v>2567</v>
      </c>
      <c r="L343" s="452">
        <v>2930</v>
      </c>
    </row>
    <row r="344" spans="2:12">
      <c r="B344" s="144">
        <v>941734</v>
      </c>
      <c r="C344" s="168" t="s">
        <v>1195</v>
      </c>
      <c r="D344" s="168">
        <v>0</v>
      </c>
      <c r="E344" s="168">
        <v>0</v>
      </c>
      <c r="F344" s="168">
        <v>0</v>
      </c>
      <c r="G344" s="168">
        <v>0</v>
      </c>
      <c r="H344" s="168">
        <v>0</v>
      </c>
      <c r="I344" s="455">
        <v>2490</v>
      </c>
      <c r="J344" s="452">
        <v>2490</v>
      </c>
      <c r="K344" s="452">
        <v>2567</v>
      </c>
      <c r="L344" s="452">
        <v>2930</v>
      </c>
    </row>
    <row r="345" spans="2:12">
      <c r="B345" s="144">
        <v>945327</v>
      </c>
      <c r="C345" s="168" t="s">
        <v>1317</v>
      </c>
      <c r="D345" s="168">
        <v>0</v>
      </c>
      <c r="E345" s="168">
        <v>0</v>
      </c>
      <c r="F345" s="168">
        <v>0</v>
      </c>
      <c r="G345" s="168">
        <v>2</v>
      </c>
      <c r="H345" s="168">
        <v>0</v>
      </c>
      <c r="I345" s="455">
        <v>990</v>
      </c>
      <c r="J345" s="452">
        <v>990</v>
      </c>
      <c r="K345" s="452">
        <v>1021</v>
      </c>
      <c r="L345" s="452">
        <v>1170</v>
      </c>
    </row>
    <row r="346" spans="2:12">
      <c r="B346" s="144">
        <v>952539</v>
      </c>
      <c r="C346" s="168" t="s">
        <v>1317</v>
      </c>
      <c r="D346" s="168">
        <v>128</v>
      </c>
      <c r="E346" s="168">
        <v>125</v>
      </c>
      <c r="F346" s="168">
        <v>3</v>
      </c>
      <c r="G346" s="168">
        <v>44</v>
      </c>
      <c r="H346" s="168">
        <v>1176</v>
      </c>
      <c r="I346" s="455">
        <v>990</v>
      </c>
      <c r="J346" s="452">
        <v>990</v>
      </c>
      <c r="K346" s="452">
        <v>1021</v>
      </c>
      <c r="L346" s="452">
        <v>1170</v>
      </c>
    </row>
    <row r="347" spans="2:12">
      <c r="B347" s="144">
        <v>947021</v>
      </c>
      <c r="C347" s="168" t="s">
        <v>1658</v>
      </c>
      <c r="D347" s="168">
        <v>2</v>
      </c>
      <c r="E347" s="168">
        <v>0</v>
      </c>
      <c r="F347" s="168">
        <v>2</v>
      </c>
      <c r="G347" s="168">
        <v>8</v>
      </c>
      <c r="H347" s="168">
        <v>0</v>
      </c>
      <c r="I347" s="455">
        <v>3080</v>
      </c>
      <c r="J347" s="452">
        <v>3080</v>
      </c>
      <c r="K347" s="452">
        <v>3175</v>
      </c>
      <c r="L347" s="452">
        <v>3620</v>
      </c>
    </row>
    <row r="348" spans="2:12">
      <c r="B348" s="144">
        <v>957656</v>
      </c>
      <c r="C348" s="168" t="s">
        <v>1658</v>
      </c>
      <c r="D348" s="168">
        <v>97</v>
      </c>
      <c r="E348" s="168">
        <v>0</v>
      </c>
      <c r="F348" s="168">
        <v>97</v>
      </c>
      <c r="G348" s="168">
        <v>187</v>
      </c>
      <c r="H348" s="168">
        <v>0</v>
      </c>
      <c r="I348" s="455">
        <v>3080</v>
      </c>
      <c r="J348" s="452">
        <v>3080</v>
      </c>
      <c r="K348" s="452">
        <v>3175</v>
      </c>
      <c r="L348" s="452">
        <v>3620</v>
      </c>
    </row>
    <row r="349" spans="2:12">
      <c r="B349" s="144">
        <v>932244</v>
      </c>
      <c r="C349" s="168" t="s">
        <v>1316</v>
      </c>
      <c r="D349" s="168">
        <v>44</v>
      </c>
      <c r="E349" s="168">
        <v>23</v>
      </c>
      <c r="F349" s="168">
        <v>21</v>
      </c>
      <c r="G349" s="168">
        <v>22</v>
      </c>
      <c r="H349" s="168">
        <v>0</v>
      </c>
      <c r="I349" s="455">
        <v>2990</v>
      </c>
      <c r="J349" s="452">
        <v>2990</v>
      </c>
      <c r="K349" s="452">
        <v>3082</v>
      </c>
      <c r="L349" s="452">
        <v>3520</v>
      </c>
    </row>
    <row r="350" spans="2:12">
      <c r="B350" s="144">
        <v>931796</v>
      </c>
      <c r="C350" s="168" t="s">
        <v>803</v>
      </c>
      <c r="D350" s="168">
        <v>722</v>
      </c>
      <c r="E350" s="168">
        <v>601</v>
      </c>
      <c r="F350" s="168">
        <v>121</v>
      </c>
      <c r="G350" s="168">
        <v>66</v>
      </c>
      <c r="H350" s="168">
        <v>175</v>
      </c>
      <c r="I350" s="455">
        <v>2990</v>
      </c>
      <c r="J350" s="452">
        <v>2990</v>
      </c>
      <c r="K350" s="452">
        <v>3082</v>
      </c>
      <c r="L350" s="452">
        <v>3520</v>
      </c>
    </row>
    <row r="351" spans="2:12">
      <c r="B351" s="144">
        <v>932016</v>
      </c>
      <c r="C351" s="168" t="s">
        <v>1362</v>
      </c>
      <c r="D351" s="168">
        <v>0</v>
      </c>
      <c r="E351" s="168">
        <v>0</v>
      </c>
      <c r="F351" s="168">
        <v>0</v>
      </c>
      <c r="G351" s="168">
        <v>2</v>
      </c>
      <c r="H351" s="168">
        <v>0</v>
      </c>
      <c r="I351" s="455">
        <v>1990</v>
      </c>
      <c r="J351" s="452">
        <v>1990</v>
      </c>
      <c r="K351" s="452">
        <v>2052</v>
      </c>
      <c r="L351" s="452">
        <v>2350</v>
      </c>
    </row>
    <row r="352" spans="2:12">
      <c r="B352" s="144">
        <v>932014</v>
      </c>
      <c r="C352" s="168" t="s">
        <v>1362</v>
      </c>
      <c r="D352" s="168">
        <v>92</v>
      </c>
      <c r="E352" s="168">
        <v>0</v>
      </c>
      <c r="F352" s="168">
        <v>92</v>
      </c>
      <c r="G352" s="168">
        <v>211</v>
      </c>
      <c r="H352" s="168">
        <v>0</v>
      </c>
      <c r="I352" s="455">
        <v>1990</v>
      </c>
      <c r="J352" s="452">
        <v>1990</v>
      </c>
      <c r="K352" s="452">
        <v>2052</v>
      </c>
      <c r="L352" s="452">
        <v>2350</v>
      </c>
    </row>
    <row r="353" spans="1:12">
      <c r="A353" s="142"/>
      <c r="B353" s="458">
        <v>967634</v>
      </c>
      <c r="C353" s="168" t="s">
        <v>1316</v>
      </c>
      <c r="D353" s="168">
        <v>44</v>
      </c>
      <c r="E353" s="168">
        <v>42</v>
      </c>
      <c r="F353" s="168">
        <v>2</v>
      </c>
      <c r="G353" s="168">
        <v>0</v>
      </c>
      <c r="H353" s="168">
        <v>0</v>
      </c>
      <c r="I353" s="455">
        <v>2990</v>
      </c>
      <c r="J353" s="452">
        <v>2990</v>
      </c>
      <c r="K353" s="452">
        <v>3082</v>
      </c>
      <c r="L353" s="452">
        <v>3520</v>
      </c>
    </row>
    <row r="354" spans="1:12">
      <c r="B354" s="144">
        <v>956948</v>
      </c>
      <c r="C354" s="168" t="s">
        <v>1779</v>
      </c>
      <c r="D354" s="168">
        <v>0</v>
      </c>
      <c r="E354" s="168">
        <v>0</v>
      </c>
      <c r="F354" s="168">
        <v>0</v>
      </c>
      <c r="G354" s="168">
        <v>22</v>
      </c>
      <c r="H354" s="168">
        <v>500</v>
      </c>
      <c r="I354" s="455">
        <v>2340</v>
      </c>
      <c r="J354" s="452">
        <v>2340</v>
      </c>
      <c r="K354" s="452">
        <v>2412</v>
      </c>
      <c r="L354" s="452">
        <v>2750</v>
      </c>
    </row>
    <row r="355" spans="1:12">
      <c r="B355" s="144">
        <v>956949</v>
      </c>
      <c r="C355" s="168" t="s">
        <v>1780</v>
      </c>
      <c r="D355" s="168">
        <v>4</v>
      </c>
      <c r="E355" s="168">
        <v>0</v>
      </c>
      <c r="F355" s="168">
        <v>4</v>
      </c>
      <c r="G355" s="168">
        <v>27</v>
      </c>
      <c r="H355" s="168">
        <v>25</v>
      </c>
      <c r="I355" s="455">
        <v>2780</v>
      </c>
      <c r="J355" s="452">
        <v>2780</v>
      </c>
      <c r="K355" s="452">
        <v>2866</v>
      </c>
      <c r="L355" s="452">
        <v>3271</v>
      </c>
    </row>
    <row r="356" spans="1:12">
      <c r="B356" s="144">
        <v>932458</v>
      </c>
      <c r="C356" s="168" t="s">
        <v>536</v>
      </c>
      <c r="D356" s="168">
        <v>0</v>
      </c>
      <c r="E356" s="168">
        <v>0</v>
      </c>
      <c r="F356" s="168">
        <v>0</v>
      </c>
      <c r="G356" s="168">
        <v>0</v>
      </c>
      <c r="H356" s="168">
        <v>0</v>
      </c>
      <c r="I356" s="455">
        <v>2360</v>
      </c>
      <c r="J356" s="452">
        <v>2360</v>
      </c>
      <c r="K356" s="452">
        <v>2432</v>
      </c>
      <c r="L356" s="452">
        <v>2770</v>
      </c>
    </row>
    <row r="357" spans="1:12">
      <c r="B357" s="144">
        <v>931832</v>
      </c>
      <c r="C357" s="168" t="s">
        <v>213</v>
      </c>
      <c r="D357" s="168">
        <v>11210</v>
      </c>
      <c r="E357" s="168">
        <v>4791</v>
      </c>
      <c r="F357" s="168">
        <v>6419</v>
      </c>
      <c r="G357" s="168">
        <v>2945</v>
      </c>
      <c r="H357" s="168">
        <v>10000</v>
      </c>
      <c r="I357" s="455">
        <v>110</v>
      </c>
      <c r="J357" s="452">
        <v>110</v>
      </c>
      <c r="K357" s="452">
        <v>113</v>
      </c>
      <c r="L357" s="452">
        <v>130</v>
      </c>
    </row>
    <row r="358" spans="1:12">
      <c r="B358" s="144">
        <v>932222</v>
      </c>
      <c r="C358" s="168" t="s">
        <v>126</v>
      </c>
      <c r="D358" s="168">
        <v>5</v>
      </c>
      <c r="E358" s="168">
        <v>0</v>
      </c>
      <c r="F358" s="168">
        <v>5</v>
      </c>
      <c r="G358" s="168">
        <v>43</v>
      </c>
      <c r="H358" s="168">
        <v>0</v>
      </c>
      <c r="I358" s="455">
        <v>110</v>
      </c>
      <c r="J358" s="452">
        <v>110</v>
      </c>
      <c r="K358" s="452">
        <v>113</v>
      </c>
      <c r="L358" s="452">
        <v>130</v>
      </c>
    </row>
    <row r="359" spans="1:12">
      <c r="B359" s="144">
        <v>932225</v>
      </c>
      <c r="C359" s="168" t="s">
        <v>1074</v>
      </c>
      <c r="D359" s="168">
        <v>65</v>
      </c>
      <c r="E359" s="168">
        <v>0</v>
      </c>
      <c r="F359" s="168">
        <v>65</v>
      </c>
      <c r="G359" s="168">
        <v>96</v>
      </c>
      <c r="H359" s="168">
        <v>0</v>
      </c>
      <c r="I359" s="455">
        <v>200</v>
      </c>
      <c r="J359" s="452">
        <v>200</v>
      </c>
      <c r="K359" s="452">
        <v>205</v>
      </c>
      <c r="L359" s="452">
        <v>240</v>
      </c>
    </row>
    <row r="360" spans="1:12">
      <c r="B360" s="144">
        <v>941909</v>
      </c>
      <c r="C360" s="168" t="s">
        <v>1074</v>
      </c>
      <c r="D360" s="168">
        <v>670</v>
      </c>
      <c r="E360" s="168">
        <v>425</v>
      </c>
      <c r="F360" s="168">
        <v>245</v>
      </c>
      <c r="G360" s="168">
        <v>253</v>
      </c>
      <c r="H360" s="168">
        <v>2160</v>
      </c>
      <c r="I360" s="455">
        <v>200</v>
      </c>
      <c r="J360" s="452">
        <v>200</v>
      </c>
      <c r="K360" s="452">
        <v>205</v>
      </c>
      <c r="L360" s="452">
        <v>240</v>
      </c>
    </row>
    <row r="361" spans="1:12">
      <c r="B361" s="144">
        <v>943597</v>
      </c>
      <c r="C361" s="168" t="s">
        <v>127</v>
      </c>
      <c r="D361" s="168">
        <v>10</v>
      </c>
      <c r="E361" s="168">
        <v>0</v>
      </c>
      <c r="F361" s="168">
        <v>10</v>
      </c>
      <c r="G361" s="168">
        <v>60</v>
      </c>
      <c r="H361" s="168">
        <v>0</v>
      </c>
      <c r="I361" s="455">
        <v>200</v>
      </c>
      <c r="J361" s="452">
        <v>200</v>
      </c>
      <c r="K361" s="452">
        <v>205</v>
      </c>
      <c r="L361" s="452">
        <v>240</v>
      </c>
    </row>
    <row r="362" spans="1:12">
      <c r="B362" s="144">
        <v>932224</v>
      </c>
      <c r="C362" s="168" t="s">
        <v>127</v>
      </c>
      <c r="D362" s="168">
        <v>4</v>
      </c>
      <c r="E362" s="168">
        <v>0</v>
      </c>
      <c r="F362" s="168">
        <v>4</v>
      </c>
      <c r="G362" s="168">
        <v>1</v>
      </c>
      <c r="H362" s="168">
        <v>0</v>
      </c>
      <c r="I362" s="455">
        <v>200</v>
      </c>
      <c r="J362" s="452">
        <v>200</v>
      </c>
      <c r="K362" s="452">
        <v>205</v>
      </c>
      <c r="L362" s="452">
        <v>240</v>
      </c>
    </row>
    <row r="363" spans="1:12">
      <c r="B363" s="144">
        <v>932223</v>
      </c>
      <c r="C363" s="168" t="s">
        <v>1656</v>
      </c>
      <c r="D363" s="168">
        <v>329</v>
      </c>
      <c r="E363" s="168">
        <v>51</v>
      </c>
      <c r="F363" s="168">
        <v>278</v>
      </c>
      <c r="G363" s="168">
        <v>474</v>
      </c>
      <c r="H363" s="168">
        <v>0</v>
      </c>
      <c r="I363" s="455">
        <v>200</v>
      </c>
      <c r="J363" s="452">
        <v>200</v>
      </c>
      <c r="K363" s="452">
        <v>205</v>
      </c>
      <c r="L363" s="452">
        <v>240</v>
      </c>
    </row>
    <row r="364" spans="1:12">
      <c r="B364" s="144">
        <v>953670</v>
      </c>
      <c r="C364" s="168" t="s">
        <v>1361</v>
      </c>
      <c r="D364" s="168">
        <v>5801</v>
      </c>
      <c r="E364" s="168">
        <v>0</v>
      </c>
      <c r="F364" s="168">
        <v>5801</v>
      </c>
      <c r="G364" s="168">
        <v>259</v>
      </c>
      <c r="H364" s="168">
        <v>0</v>
      </c>
      <c r="I364" s="455">
        <v>110</v>
      </c>
      <c r="J364" s="452">
        <v>110</v>
      </c>
      <c r="K364" s="452">
        <v>113</v>
      </c>
      <c r="L364" s="452">
        <v>130</v>
      </c>
    </row>
    <row r="365" spans="1:12">
      <c r="B365" s="144">
        <v>957170</v>
      </c>
      <c r="C365" s="168" t="s">
        <v>1361</v>
      </c>
      <c r="D365" s="168">
        <v>12</v>
      </c>
      <c r="E365" s="168">
        <v>11</v>
      </c>
      <c r="F365" s="168">
        <v>1</v>
      </c>
      <c r="G365" s="168">
        <v>1</v>
      </c>
      <c r="H365" s="168">
        <v>0</v>
      </c>
      <c r="I365" s="455">
        <v>110</v>
      </c>
      <c r="J365" s="452">
        <v>110</v>
      </c>
      <c r="K365" s="452">
        <v>113</v>
      </c>
      <c r="L365" s="452">
        <v>130</v>
      </c>
    </row>
    <row r="366" spans="1:12">
      <c r="B366" s="144">
        <v>931831</v>
      </c>
      <c r="C366" s="168" t="s">
        <v>1361</v>
      </c>
      <c r="D366" s="168">
        <v>6114</v>
      </c>
      <c r="E366" s="168">
        <v>0</v>
      </c>
      <c r="F366" s="168">
        <v>6114</v>
      </c>
      <c r="G366" s="168">
        <v>811</v>
      </c>
      <c r="H366" s="168">
        <v>0</v>
      </c>
      <c r="I366" s="455">
        <v>110</v>
      </c>
      <c r="J366" s="452">
        <v>110</v>
      </c>
      <c r="K366" s="452">
        <v>113</v>
      </c>
      <c r="L366" s="452">
        <v>130</v>
      </c>
    </row>
    <row r="367" spans="1:12">
      <c r="B367" s="144">
        <v>943635</v>
      </c>
      <c r="C367" s="168" t="s">
        <v>1361</v>
      </c>
      <c r="D367" s="168">
        <v>0</v>
      </c>
      <c r="E367" s="168">
        <v>0</v>
      </c>
      <c r="F367" s="168">
        <v>0</v>
      </c>
      <c r="G367" s="168">
        <v>0</v>
      </c>
      <c r="H367" s="168">
        <v>0</v>
      </c>
      <c r="I367" s="455">
        <v>110</v>
      </c>
      <c r="J367" s="452">
        <v>110</v>
      </c>
      <c r="K367" s="452">
        <v>113</v>
      </c>
      <c r="L367" s="452">
        <v>130</v>
      </c>
    </row>
    <row r="368" spans="1:12">
      <c r="B368" s="144">
        <v>958025</v>
      </c>
      <c r="C368" s="168" t="s">
        <v>25</v>
      </c>
      <c r="D368" s="168">
        <v>0</v>
      </c>
      <c r="E368" s="168">
        <v>0</v>
      </c>
      <c r="F368" s="168">
        <v>0</v>
      </c>
      <c r="G368" s="168">
        <v>0</v>
      </c>
      <c r="H368" s="168">
        <v>0</v>
      </c>
      <c r="I368" s="455">
        <v>350</v>
      </c>
      <c r="J368" s="452">
        <v>350</v>
      </c>
      <c r="K368" s="452">
        <v>361</v>
      </c>
      <c r="L368" s="452">
        <v>420</v>
      </c>
    </row>
    <row r="369" spans="2:12">
      <c r="B369" s="144">
        <v>947031</v>
      </c>
      <c r="C369" s="168" t="s">
        <v>656</v>
      </c>
      <c r="D369" s="168">
        <v>0</v>
      </c>
      <c r="E369" s="168">
        <v>0</v>
      </c>
      <c r="F369" s="168">
        <v>0</v>
      </c>
      <c r="G369" s="168">
        <v>0</v>
      </c>
      <c r="H369" s="168">
        <v>0</v>
      </c>
      <c r="I369" s="455">
        <v>0</v>
      </c>
      <c r="J369" s="452">
        <v>0</v>
      </c>
      <c r="K369" s="452">
        <v>221.27</v>
      </c>
      <c r="L369" s="452">
        <v>250.49</v>
      </c>
    </row>
    <row r="370" spans="2:12">
      <c r="B370" s="144">
        <v>932127</v>
      </c>
      <c r="C370" s="168" t="s">
        <v>657</v>
      </c>
      <c r="D370" s="168">
        <v>635</v>
      </c>
      <c r="E370" s="168">
        <v>285</v>
      </c>
      <c r="F370" s="168">
        <v>350</v>
      </c>
      <c r="G370" s="168">
        <v>231</v>
      </c>
      <c r="H370" s="168">
        <v>0</v>
      </c>
      <c r="I370" s="455">
        <v>400</v>
      </c>
      <c r="J370" s="452">
        <v>400</v>
      </c>
      <c r="K370" s="452">
        <v>411</v>
      </c>
      <c r="L370" s="452">
        <v>470</v>
      </c>
    </row>
    <row r="371" spans="2:12">
      <c r="B371" s="144">
        <v>931846</v>
      </c>
      <c r="C371" s="168" t="s">
        <v>25</v>
      </c>
      <c r="D371" s="168">
        <v>0</v>
      </c>
      <c r="E371" s="168">
        <v>0</v>
      </c>
      <c r="F371" s="168">
        <v>0</v>
      </c>
      <c r="G371" s="168">
        <v>0</v>
      </c>
      <c r="H371" s="168">
        <v>0</v>
      </c>
      <c r="I371" s="455">
        <v>350</v>
      </c>
      <c r="J371" s="452">
        <v>350</v>
      </c>
      <c r="K371" s="452">
        <v>361</v>
      </c>
      <c r="L371" s="452">
        <v>420</v>
      </c>
    </row>
    <row r="372" spans="2:12">
      <c r="B372" s="144">
        <v>947536</v>
      </c>
      <c r="C372" s="168" t="s">
        <v>26</v>
      </c>
      <c r="D372" s="168">
        <v>0</v>
      </c>
      <c r="E372" s="168">
        <v>0</v>
      </c>
      <c r="F372" s="168">
        <v>0</v>
      </c>
      <c r="G372" s="168">
        <v>1</v>
      </c>
      <c r="H372" s="168">
        <v>0</v>
      </c>
      <c r="I372" s="455">
        <v>450</v>
      </c>
      <c r="J372" s="452">
        <v>450</v>
      </c>
      <c r="K372" s="452">
        <v>465</v>
      </c>
      <c r="L372" s="452">
        <v>530</v>
      </c>
    </row>
    <row r="373" spans="2:12">
      <c r="B373" s="144">
        <v>932245</v>
      </c>
      <c r="C373" s="168" t="s">
        <v>26</v>
      </c>
      <c r="D373" s="168">
        <v>0</v>
      </c>
      <c r="E373" s="168">
        <v>0</v>
      </c>
      <c r="F373" s="168">
        <v>0</v>
      </c>
      <c r="G373" s="168">
        <v>4</v>
      </c>
      <c r="H373" s="168">
        <v>0</v>
      </c>
      <c r="I373" s="455">
        <v>450</v>
      </c>
      <c r="J373" s="452">
        <v>450</v>
      </c>
      <c r="K373" s="452">
        <v>465</v>
      </c>
      <c r="L373" s="452">
        <v>530</v>
      </c>
    </row>
    <row r="374" spans="2:12">
      <c r="B374" s="144">
        <v>947537</v>
      </c>
      <c r="C374" s="168" t="s">
        <v>25</v>
      </c>
      <c r="D374" s="168">
        <v>0</v>
      </c>
      <c r="E374" s="168">
        <v>0</v>
      </c>
      <c r="F374" s="168">
        <v>0</v>
      </c>
      <c r="G374" s="168">
        <v>0</v>
      </c>
      <c r="H374" s="168">
        <v>0</v>
      </c>
      <c r="I374" s="455">
        <v>350</v>
      </c>
      <c r="J374" s="452">
        <v>350</v>
      </c>
      <c r="K374" s="452">
        <v>361</v>
      </c>
      <c r="L374" s="452">
        <v>420</v>
      </c>
    </row>
    <row r="375" spans="2:12">
      <c r="B375" s="144">
        <v>931848</v>
      </c>
      <c r="C375" s="168" t="s">
        <v>1635</v>
      </c>
      <c r="D375" s="168">
        <v>62</v>
      </c>
      <c r="E375" s="168">
        <v>5</v>
      </c>
      <c r="F375" s="168">
        <v>57</v>
      </c>
      <c r="G375" s="168">
        <v>144</v>
      </c>
      <c r="H375" s="168">
        <v>0</v>
      </c>
      <c r="I375" s="455">
        <v>500</v>
      </c>
      <c r="J375" s="452">
        <v>500</v>
      </c>
      <c r="K375" s="452">
        <v>514</v>
      </c>
      <c r="L375" s="452">
        <v>590</v>
      </c>
    </row>
    <row r="376" spans="2:12">
      <c r="B376" s="144">
        <v>945292</v>
      </c>
      <c r="C376" s="168" t="s">
        <v>1629</v>
      </c>
      <c r="D376" s="168">
        <v>6</v>
      </c>
      <c r="E376" s="168">
        <v>1</v>
      </c>
      <c r="F376" s="168">
        <v>5</v>
      </c>
      <c r="G376" s="168">
        <v>32</v>
      </c>
      <c r="H376" s="168">
        <v>0</v>
      </c>
      <c r="I376" s="455">
        <v>600</v>
      </c>
      <c r="J376" s="452">
        <v>600</v>
      </c>
      <c r="K376" s="452">
        <v>618</v>
      </c>
      <c r="L376" s="452">
        <v>710</v>
      </c>
    </row>
    <row r="377" spans="2:12">
      <c r="B377" s="144">
        <v>953671</v>
      </c>
      <c r="C377" s="168" t="s">
        <v>1629</v>
      </c>
      <c r="D377" s="168">
        <v>83</v>
      </c>
      <c r="E377" s="168">
        <v>69</v>
      </c>
      <c r="F377" s="168">
        <v>14</v>
      </c>
      <c r="G377" s="168">
        <v>78</v>
      </c>
      <c r="H377" s="168">
        <v>0</v>
      </c>
      <c r="I377" s="455">
        <v>600</v>
      </c>
      <c r="J377" s="452">
        <v>600</v>
      </c>
      <c r="K377" s="452">
        <v>618</v>
      </c>
      <c r="L377" s="452">
        <v>710</v>
      </c>
    </row>
    <row r="378" spans="2:12">
      <c r="B378" s="144">
        <v>931829</v>
      </c>
      <c r="C378" s="168" t="s">
        <v>1553</v>
      </c>
      <c r="D378" s="168">
        <v>1477</v>
      </c>
      <c r="E378" s="168">
        <v>852</v>
      </c>
      <c r="F378" s="168">
        <v>625</v>
      </c>
      <c r="G378" s="168">
        <v>361</v>
      </c>
      <c r="H378" s="168">
        <v>0</v>
      </c>
      <c r="I378" s="455">
        <v>600</v>
      </c>
      <c r="J378" s="452">
        <v>600</v>
      </c>
      <c r="K378" s="452">
        <v>618</v>
      </c>
      <c r="L378" s="452">
        <v>710</v>
      </c>
    </row>
    <row r="379" spans="2:12">
      <c r="B379" s="144">
        <v>932251</v>
      </c>
      <c r="C379" s="168" t="s">
        <v>1072</v>
      </c>
      <c r="D379" s="168">
        <v>1890</v>
      </c>
      <c r="E379" s="168">
        <v>297</v>
      </c>
      <c r="F379" s="168">
        <v>1593</v>
      </c>
      <c r="G379" s="168">
        <v>635</v>
      </c>
      <c r="H379" s="168">
        <v>2200</v>
      </c>
      <c r="I379" s="455">
        <v>900</v>
      </c>
      <c r="J379" s="452">
        <v>900</v>
      </c>
      <c r="K379" s="452">
        <v>927</v>
      </c>
      <c r="L379" s="452">
        <v>1060</v>
      </c>
    </row>
    <row r="380" spans="2:12">
      <c r="B380" s="144">
        <v>931851</v>
      </c>
      <c r="C380" s="168" t="s">
        <v>1637</v>
      </c>
      <c r="D380" s="168">
        <v>200</v>
      </c>
      <c r="E380" s="168">
        <v>184</v>
      </c>
      <c r="F380" s="168">
        <v>16</v>
      </c>
      <c r="G380" s="168">
        <v>67</v>
      </c>
      <c r="H380" s="168">
        <v>0</v>
      </c>
      <c r="I380" s="455">
        <v>520</v>
      </c>
      <c r="J380" s="452">
        <v>520</v>
      </c>
      <c r="K380" s="452">
        <v>536</v>
      </c>
      <c r="L380" s="452">
        <v>620</v>
      </c>
    </row>
    <row r="381" spans="2:12">
      <c r="B381" s="144">
        <v>957182</v>
      </c>
      <c r="C381" s="168" t="s">
        <v>1072</v>
      </c>
      <c r="D381" s="168">
        <v>0</v>
      </c>
      <c r="E381" s="168">
        <v>0</v>
      </c>
      <c r="F381" s="168">
        <v>0</v>
      </c>
      <c r="G381" s="168">
        <v>0</v>
      </c>
      <c r="H381" s="168">
        <v>0</v>
      </c>
      <c r="I381" s="455">
        <v>900</v>
      </c>
      <c r="J381" s="452">
        <v>900</v>
      </c>
      <c r="K381" s="452">
        <v>927</v>
      </c>
      <c r="L381" s="452">
        <v>1060</v>
      </c>
    </row>
    <row r="382" spans="2:12">
      <c r="B382" s="144">
        <v>949206</v>
      </c>
      <c r="C382" s="168" t="s">
        <v>1072</v>
      </c>
      <c r="D382" s="168">
        <v>177</v>
      </c>
      <c r="E382" s="168">
        <v>33</v>
      </c>
      <c r="F382" s="168">
        <v>144</v>
      </c>
      <c r="G382" s="168">
        <v>392</v>
      </c>
      <c r="H382" s="168">
        <v>0</v>
      </c>
      <c r="I382" s="455">
        <v>900</v>
      </c>
      <c r="J382" s="452">
        <v>900</v>
      </c>
      <c r="K382" s="452">
        <v>927</v>
      </c>
      <c r="L382" s="452">
        <v>1060</v>
      </c>
    </row>
    <row r="383" spans="2:12">
      <c r="B383" s="144">
        <v>935869</v>
      </c>
      <c r="C383" s="168" t="s">
        <v>813</v>
      </c>
      <c r="D383" s="168">
        <v>1</v>
      </c>
      <c r="E383" s="168">
        <v>0</v>
      </c>
      <c r="F383" s="168">
        <v>1</v>
      </c>
      <c r="G383" s="168">
        <v>15</v>
      </c>
      <c r="H383" s="168">
        <v>0</v>
      </c>
      <c r="I383" s="455">
        <v>1990</v>
      </c>
      <c r="J383" s="452">
        <v>1990</v>
      </c>
      <c r="K383" s="452">
        <v>2047</v>
      </c>
      <c r="L383" s="452">
        <v>2330</v>
      </c>
    </row>
    <row r="384" spans="2:12">
      <c r="B384" s="144">
        <v>945361</v>
      </c>
      <c r="C384" s="168" t="s">
        <v>2338</v>
      </c>
      <c r="D384" s="168">
        <v>0</v>
      </c>
      <c r="E384" s="168">
        <v>0</v>
      </c>
      <c r="F384" s="168">
        <v>0</v>
      </c>
      <c r="G384" s="168">
        <v>0</v>
      </c>
      <c r="H384" s="168">
        <v>0</v>
      </c>
      <c r="I384" s="455">
        <v>0</v>
      </c>
      <c r="J384" s="452">
        <v>0</v>
      </c>
      <c r="K384" s="452">
        <v>0</v>
      </c>
      <c r="L384" s="452">
        <v>0</v>
      </c>
    </row>
    <row r="385" spans="2:12">
      <c r="B385" s="144">
        <v>932071</v>
      </c>
      <c r="C385" s="168" t="s">
        <v>685</v>
      </c>
      <c r="D385" s="168">
        <v>97</v>
      </c>
      <c r="E385" s="168">
        <v>0</v>
      </c>
      <c r="F385" s="168">
        <v>97</v>
      </c>
      <c r="G385" s="168">
        <v>76</v>
      </c>
      <c r="H385" s="168">
        <v>0</v>
      </c>
      <c r="I385" s="455">
        <v>1190</v>
      </c>
      <c r="J385" s="452">
        <v>1190</v>
      </c>
      <c r="K385" s="452">
        <v>1227</v>
      </c>
      <c r="L385" s="452">
        <v>1400</v>
      </c>
    </row>
    <row r="386" spans="2:12">
      <c r="B386" s="144">
        <v>955132</v>
      </c>
      <c r="C386" s="168" t="s">
        <v>685</v>
      </c>
      <c r="D386" s="168">
        <v>0</v>
      </c>
      <c r="E386" s="168">
        <v>0</v>
      </c>
      <c r="F386" s="168">
        <v>0</v>
      </c>
      <c r="G386" s="168">
        <v>0</v>
      </c>
      <c r="H386" s="168">
        <v>0</v>
      </c>
      <c r="I386" s="455">
        <v>1190</v>
      </c>
      <c r="J386" s="452">
        <v>1190</v>
      </c>
      <c r="K386" s="452">
        <v>1227</v>
      </c>
      <c r="L386" s="452">
        <v>1400</v>
      </c>
    </row>
    <row r="387" spans="2:12">
      <c r="B387" s="144">
        <v>958047</v>
      </c>
      <c r="C387" s="168" t="s">
        <v>685</v>
      </c>
      <c r="D387" s="168">
        <v>2</v>
      </c>
      <c r="E387" s="168">
        <v>0</v>
      </c>
      <c r="F387" s="168">
        <v>2</v>
      </c>
      <c r="G387" s="168">
        <v>10</v>
      </c>
      <c r="H387" s="168">
        <v>600</v>
      </c>
      <c r="I387" s="455">
        <v>1190</v>
      </c>
      <c r="J387" s="452">
        <v>1190</v>
      </c>
      <c r="K387" s="452">
        <v>1227</v>
      </c>
      <c r="L387" s="452">
        <v>1400</v>
      </c>
    </row>
    <row r="388" spans="2:12">
      <c r="B388" s="144">
        <v>932130</v>
      </c>
      <c r="C388" s="168" t="s">
        <v>105</v>
      </c>
      <c r="D388" s="168">
        <v>711</v>
      </c>
      <c r="E388" s="168">
        <v>72</v>
      </c>
      <c r="F388" s="168">
        <v>639</v>
      </c>
      <c r="G388" s="168">
        <v>200</v>
      </c>
      <c r="H388" s="168">
        <v>300</v>
      </c>
      <c r="I388" s="455">
        <v>520</v>
      </c>
      <c r="J388" s="452">
        <v>520</v>
      </c>
      <c r="K388" s="452">
        <v>536</v>
      </c>
      <c r="L388" s="452">
        <v>620</v>
      </c>
    </row>
    <row r="389" spans="2:12">
      <c r="B389" s="144">
        <v>932250</v>
      </c>
      <c r="C389" s="168" t="s">
        <v>106</v>
      </c>
      <c r="D389" s="168">
        <v>74</v>
      </c>
      <c r="E389" s="168">
        <v>0</v>
      </c>
      <c r="F389" s="168">
        <v>74</v>
      </c>
      <c r="G389" s="168">
        <v>115</v>
      </c>
      <c r="H389" s="168">
        <v>0</v>
      </c>
      <c r="I389" s="455">
        <v>600</v>
      </c>
      <c r="J389" s="452">
        <v>600</v>
      </c>
      <c r="K389" s="452">
        <v>618</v>
      </c>
      <c r="L389" s="452">
        <v>710</v>
      </c>
    </row>
    <row r="390" spans="2:12">
      <c r="B390" s="144">
        <v>957169</v>
      </c>
      <c r="C390" s="168" t="s">
        <v>26</v>
      </c>
      <c r="D390" s="168">
        <v>0</v>
      </c>
      <c r="E390" s="168">
        <v>0</v>
      </c>
      <c r="F390" s="168">
        <v>0</v>
      </c>
      <c r="G390" s="168">
        <v>0</v>
      </c>
      <c r="H390" s="168">
        <v>0</v>
      </c>
      <c r="I390" s="455">
        <v>0</v>
      </c>
      <c r="J390" s="452">
        <v>0</v>
      </c>
      <c r="K390" s="452">
        <v>0</v>
      </c>
      <c r="L390" s="452">
        <v>0</v>
      </c>
    </row>
    <row r="391" spans="2:12">
      <c r="B391" s="144">
        <v>947824</v>
      </c>
      <c r="C391" s="168" t="s">
        <v>1684</v>
      </c>
      <c r="D391" s="168">
        <v>2</v>
      </c>
      <c r="E391" s="168">
        <v>0</v>
      </c>
      <c r="F391" s="168">
        <v>2</v>
      </c>
      <c r="G391" s="168">
        <v>103</v>
      </c>
      <c r="H391" s="168">
        <v>0</v>
      </c>
      <c r="I391" s="455">
        <v>450</v>
      </c>
      <c r="J391" s="452">
        <v>450</v>
      </c>
      <c r="K391" s="452">
        <v>462.89</v>
      </c>
      <c r="L391" s="452">
        <v>530</v>
      </c>
    </row>
    <row r="392" spans="2:12">
      <c r="B392" s="144">
        <v>941766</v>
      </c>
      <c r="C392" s="168" t="s">
        <v>1304</v>
      </c>
      <c r="D392" s="168">
        <v>0</v>
      </c>
      <c r="E392" s="168">
        <v>0</v>
      </c>
      <c r="F392" s="168">
        <v>0</v>
      </c>
      <c r="G392" s="168">
        <v>1</v>
      </c>
      <c r="H392" s="168">
        <v>0</v>
      </c>
      <c r="I392" s="455">
        <v>430</v>
      </c>
      <c r="J392" s="452">
        <v>430</v>
      </c>
      <c r="K392" s="452">
        <v>443</v>
      </c>
      <c r="L392" s="452">
        <v>510</v>
      </c>
    </row>
    <row r="393" spans="2:12">
      <c r="B393" s="144">
        <v>931871</v>
      </c>
      <c r="C393" s="168" t="s">
        <v>1304</v>
      </c>
      <c r="D393" s="168">
        <v>0</v>
      </c>
      <c r="E393" s="168">
        <v>0</v>
      </c>
      <c r="F393" s="168">
        <v>0</v>
      </c>
      <c r="G393" s="168">
        <v>12</v>
      </c>
      <c r="H393" s="168">
        <v>16000</v>
      </c>
      <c r="I393" s="455">
        <v>430</v>
      </c>
      <c r="J393" s="452">
        <v>430</v>
      </c>
      <c r="K393" s="452">
        <v>443</v>
      </c>
      <c r="L393" s="452">
        <v>510</v>
      </c>
    </row>
    <row r="394" spans="2:12">
      <c r="B394" s="144">
        <v>931869</v>
      </c>
      <c r="C394" s="168" t="s">
        <v>1304</v>
      </c>
      <c r="D394" s="168">
        <v>2</v>
      </c>
      <c r="E394" s="168">
        <v>0</v>
      </c>
      <c r="F394" s="168">
        <v>2</v>
      </c>
      <c r="G394" s="168">
        <v>4</v>
      </c>
      <c r="H394" s="168">
        <v>0</v>
      </c>
      <c r="I394" s="455">
        <v>430</v>
      </c>
      <c r="J394" s="452">
        <v>430</v>
      </c>
      <c r="K394" s="452">
        <v>443</v>
      </c>
      <c r="L394" s="452">
        <v>510</v>
      </c>
    </row>
    <row r="395" spans="2:12">
      <c r="B395" s="144">
        <v>941751</v>
      </c>
      <c r="C395" s="168" t="s">
        <v>1304</v>
      </c>
      <c r="D395" s="168">
        <v>0</v>
      </c>
      <c r="E395" s="168">
        <v>0</v>
      </c>
      <c r="F395" s="168">
        <v>0</v>
      </c>
      <c r="G395" s="168">
        <v>0</v>
      </c>
      <c r="H395" s="168">
        <v>0</v>
      </c>
      <c r="I395" s="455">
        <v>430</v>
      </c>
      <c r="J395" s="452">
        <v>430</v>
      </c>
      <c r="K395" s="452">
        <v>443</v>
      </c>
      <c r="L395" s="452">
        <v>510</v>
      </c>
    </row>
    <row r="396" spans="2:12">
      <c r="B396" s="144">
        <v>931882</v>
      </c>
      <c r="C396" s="168" t="s">
        <v>24</v>
      </c>
      <c r="D396" s="168">
        <v>2686</v>
      </c>
      <c r="E396" s="168">
        <v>2683</v>
      </c>
      <c r="F396" s="168">
        <v>3</v>
      </c>
      <c r="G396" s="168">
        <v>91</v>
      </c>
      <c r="H396" s="168">
        <v>0</v>
      </c>
      <c r="I396" s="455">
        <v>790</v>
      </c>
      <c r="J396" s="452">
        <v>790</v>
      </c>
      <c r="K396" s="452">
        <v>814</v>
      </c>
      <c r="L396" s="452">
        <v>930</v>
      </c>
    </row>
    <row r="397" spans="2:12">
      <c r="B397" s="144">
        <v>931880</v>
      </c>
      <c r="C397" s="168" t="s">
        <v>107</v>
      </c>
      <c r="D397" s="168">
        <v>729</v>
      </c>
      <c r="E397" s="168">
        <v>608</v>
      </c>
      <c r="F397" s="168">
        <v>121</v>
      </c>
      <c r="G397" s="168">
        <v>170</v>
      </c>
      <c r="H397" s="168">
        <v>0</v>
      </c>
      <c r="I397" s="455">
        <v>790</v>
      </c>
      <c r="J397" s="452">
        <v>790</v>
      </c>
      <c r="K397" s="452">
        <v>814</v>
      </c>
      <c r="L397" s="452">
        <v>930</v>
      </c>
    </row>
    <row r="398" spans="2:12">
      <c r="B398" s="144">
        <v>931872</v>
      </c>
      <c r="C398" s="168" t="s">
        <v>1304</v>
      </c>
      <c r="D398" s="168">
        <v>4777</v>
      </c>
      <c r="E398" s="168">
        <v>834</v>
      </c>
      <c r="F398" s="168">
        <v>3943</v>
      </c>
      <c r="G398" s="168">
        <v>420</v>
      </c>
      <c r="H398" s="168">
        <v>0</v>
      </c>
      <c r="I398" s="455">
        <v>430</v>
      </c>
      <c r="J398" s="452">
        <v>430</v>
      </c>
      <c r="K398" s="452">
        <v>443</v>
      </c>
      <c r="L398" s="452">
        <v>510</v>
      </c>
    </row>
    <row r="399" spans="2:12">
      <c r="B399" s="144">
        <v>931865</v>
      </c>
      <c r="C399" s="168" t="s">
        <v>1304</v>
      </c>
      <c r="D399" s="168">
        <v>2</v>
      </c>
      <c r="E399" s="168">
        <v>0</v>
      </c>
      <c r="F399" s="168">
        <v>2</v>
      </c>
      <c r="G399" s="168">
        <v>3</v>
      </c>
      <c r="H399" s="168">
        <v>0</v>
      </c>
      <c r="I399" s="455">
        <v>430</v>
      </c>
      <c r="J399" s="452">
        <v>430</v>
      </c>
      <c r="K399" s="452">
        <v>443</v>
      </c>
      <c r="L399" s="452">
        <v>510</v>
      </c>
    </row>
    <row r="400" spans="2:12">
      <c r="B400" s="144">
        <v>931873</v>
      </c>
      <c r="C400" s="168" t="s">
        <v>1304</v>
      </c>
      <c r="D400" s="168">
        <v>0</v>
      </c>
      <c r="E400" s="168">
        <v>0</v>
      </c>
      <c r="F400" s="168">
        <v>0</v>
      </c>
      <c r="G400" s="168">
        <v>16</v>
      </c>
      <c r="H400" s="168">
        <v>0</v>
      </c>
      <c r="I400" s="455">
        <v>430</v>
      </c>
      <c r="J400" s="452">
        <v>430</v>
      </c>
      <c r="K400" s="452">
        <v>443</v>
      </c>
      <c r="L400" s="452">
        <v>510</v>
      </c>
    </row>
    <row r="401" spans="2:12">
      <c r="B401" s="144">
        <v>932273</v>
      </c>
      <c r="C401" s="168" t="s">
        <v>1659</v>
      </c>
      <c r="D401" s="168">
        <v>1060</v>
      </c>
      <c r="E401" s="168">
        <v>1034</v>
      </c>
      <c r="F401" s="168">
        <v>26</v>
      </c>
      <c r="G401" s="168">
        <v>144</v>
      </c>
      <c r="H401" s="168">
        <v>800</v>
      </c>
      <c r="I401" s="455">
        <v>550</v>
      </c>
      <c r="J401" s="452">
        <v>550</v>
      </c>
      <c r="K401" s="452">
        <v>566</v>
      </c>
      <c r="L401" s="452">
        <v>650</v>
      </c>
    </row>
    <row r="402" spans="2:12">
      <c r="B402" s="144">
        <v>935755</v>
      </c>
      <c r="C402" s="168" t="s">
        <v>1679</v>
      </c>
      <c r="D402" s="168">
        <v>0</v>
      </c>
      <c r="E402" s="168">
        <v>0</v>
      </c>
      <c r="F402" s="168">
        <v>0</v>
      </c>
      <c r="G402" s="168">
        <v>49</v>
      </c>
      <c r="H402" s="168">
        <v>11190</v>
      </c>
      <c r="I402" s="455">
        <v>430</v>
      </c>
      <c r="J402" s="452">
        <v>430</v>
      </c>
      <c r="K402" s="452">
        <v>443</v>
      </c>
      <c r="L402" s="452">
        <v>510</v>
      </c>
    </row>
    <row r="403" spans="2:12">
      <c r="B403" s="144">
        <v>931820</v>
      </c>
      <c r="C403" s="168" t="s">
        <v>1306</v>
      </c>
      <c r="D403" s="168">
        <v>582</v>
      </c>
      <c r="E403" s="168">
        <v>348</v>
      </c>
      <c r="F403" s="168">
        <v>234</v>
      </c>
      <c r="G403" s="168">
        <v>165</v>
      </c>
      <c r="H403" s="168">
        <v>1002</v>
      </c>
      <c r="I403" s="455">
        <v>790</v>
      </c>
      <c r="J403" s="452">
        <v>790</v>
      </c>
      <c r="K403" s="452">
        <v>814</v>
      </c>
      <c r="L403" s="452">
        <v>930</v>
      </c>
    </row>
    <row r="404" spans="2:12">
      <c r="B404" s="144">
        <v>935756</v>
      </c>
      <c r="C404" s="168" t="s">
        <v>1681</v>
      </c>
      <c r="D404" s="168">
        <v>675</v>
      </c>
      <c r="E404" s="168">
        <v>651</v>
      </c>
      <c r="F404" s="168">
        <v>24</v>
      </c>
      <c r="G404" s="168">
        <v>105</v>
      </c>
      <c r="H404" s="168">
        <v>0</v>
      </c>
      <c r="I404" s="455">
        <v>590</v>
      </c>
      <c r="J404" s="452">
        <v>590</v>
      </c>
      <c r="K404" s="452">
        <v>608</v>
      </c>
      <c r="L404" s="452">
        <v>700</v>
      </c>
    </row>
    <row r="405" spans="2:12">
      <c r="B405" s="144">
        <v>941752</v>
      </c>
      <c r="C405" s="168" t="s">
        <v>1304</v>
      </c>
      <c r="D405" s="168">
        <v>0</v>
      </c>
      <c r="E405" s="168">
        <v>0</v>
      </c>
      <c r="F405" s="168">
        <v>0</v>
      </c>
      <c r="G405" s="168">
        <v>1</v>
      </c>
      <c r="H405" s="168">
        <v>0</v>
      </c>
      <c r="I405" s="455">
        <v>430</v>
      </c>
      <c r="J405" s="452">
        <v>430</v>
      </c>
      <c r="K405" s="452">
        <v>443</v>
      </c>
      <c r="L405" s="452">
        <v>510</v>
      </c>
    </row>
    <row r="406" spans="2:12">
      <c r="B406" s="144">
        <v>931822</v>
      </c>
      <c r="C406" s="168" t="s">
        <v>1305</v>
      </c>
      <c r="D406" s="168">
        <v>2</v>
      </c>
      <c r="E406" s="168">
        <v>1</v>
      </c>
      <c r="F406" s="168">
        <v>1</v>
      </c>
      <c r="G406" s="168">
        <v>16</v>
      </c>
      <c r="H406" s="168">
        <v>0</v>
      </c>
      <c r="I406" s="455">
        <v>550</v>
      </c>
      <c r="J406" s="452">
        <v>550</v>
      </c>
      <c r="K406" s="452">
        <v>566</v>
      </c>
      <c r="L406" s="452">
        <v>650</v>
      </c>
    </row>
    <row r="407" spans="2:12">
      <c r="B407" s="144">
        <v>931825</v>
      </c>
      <c r="C407" s="168" t="s">
        <v>1305</v>
      </c>
      <c r="D407" s="168">
        <v>391</v>
      </c>
      <c r="E407" s="168">
        <v>248</v>
      </c>
      <c r="F407" s="168">
        <v>143</v>
      </c>
      <c r="G407" s="168">
        <v>322</v>
      </c>
      <c r="H407" s="168">
        <v>2700</v>
      </c>
      <c r="I407" s="455">
        <v>550</v>
      </c>
      <c r="J407" s="452">
        <v>550</v>
      </c>
      <c r="K407" s="452">
        <v>566</v>
      </c>
      <c r="L407" s="452">
        <v>650</v>
      </c>
    </row>
    <row r="408" spans="2:12">
      <c r="B408" s="144">
        <v>935861</v>
      </c>
      <c r="C408" s="168" t="s">
        <v>580</v>
      </c>
      <c r="D408" s="168">
        <v>9</v>
      </c>
      <c r="E408" s="168">
        <v>6</v>
      </c>
      <c r="F408" s="168">
        <v>3</v>
      </c>
      <c r="G408" s="168">
        <v>22</v>
      </c>
      <c r="H408" s="168">
        <v>0</v>
      </c>
      <c r="I408" s="455">
        <v>570</v>
      </c>
      <c r="J408" s="452">
        <v>570</v>
      </c>
      <c r="K408" s="452">
        <v>592</v>
      </c>
      <c r="L408" s="452">
        <v>670</v>
      </c>
    </row>
    <row r="409" spans="2:12">
      <c r="B409" s="144">
        <v>931854</v>
      </c>
      <c r="C409" s="168" t="s">
        <v>22</v>
      </c>
      <c r="D409" s="168">
        <v>49</v>
      </c>
      <c r="E409" s="168">
        <v>0</v>
      </c>
      <c r="F409" s="168">
        <v>49</v>
      </c>
      <c r="G409" s="168">
        <v>85</v>
      </c>
      <c r="H409" s="168">
        <v>2585</v>
      </c>
      <c r="I409" s="455">
        <v>500</v>
      </c>
      <c r="J409" s="452">
        <v>500</v>
      </c>
      <c r="K409" s="452">
        <v>514</v>
      </c>
      <c r="L409" s="452">
        <v>590</v>
      </c>
    </row>
    <row r="410" spans="2:12">
      <c r="B410" s="144">
        <v>953672</v>
      </c>
      <c r="C410" s="168" t="s">
        <v>22</v>
      </c>
      <c r="D410" s="168">
        <v>0</v>
      </c>
      <c r="E410" s="168">
        <v>0</v>
      </c>
      <c r="F410" s="168">
        <v>0</v>
      </c>
      <c r="G410" s="168">
        <v>6</v>
      </c>
      <c r="H410" s="168">
        <v>0</v>
      </c>
      <c r="I410" s="455">
        <v>500</v>
      </c>
      <c r="J410" s="452">
        <v>500</v>
      </c>
      <c r="K410" s="452">
        <v>514</v>
      </c>
      <c r="L410" s="452">
        <v>590</v>
      </c>
    </row>
    <row r="411" spans="2:12">
      <c r="B411" s="144">
        <v>931879</v>
      </c>
      <c r="C411" s="168" t="s">
        <v>158</v>
      </c>
      <c r="D411" s="168">
        <v>1393</v>
      </c>
      <c r="E411" s="168">
        <v>1261</v>
      </c>
      <c r="F411" s="168">
        <v>132</v>
      </c>
      <c r="G411" s="168">
        <v>249</v>
      </c>
      <c r="H411" s="168">
        <v>1206</v>
      </c>
      <c r="I411" s="455">
        <v>600</v>
      </c>
      <c r="J411" s="452">
        <v>600</v>
      </c>
      <c r="K411" s="452">
        <v>618</v>
      </c>
      <c r="L411" s="452">
        <v>710</v>
      </c>
    </row>
    <row r="412" spans="2:12">
      <c r="B412" s="144">
        <v>953597</v>
      </c>
      <c r="C412" s="168" t="s">
        <v>22</v>
      </c>
      <c r="D412" s="168">
        <v>114</v>
      </c>
      <c r="E412" s="168">
        <v>0</v>
      </c>
      <c r="F412" s="168">
        <v>114</v>
      </c>
      <c r="G412" s="168">
        <v>379</v>
      </c>
      <c r="H412" s="168">
        <v>0</v>
      </c>
      <c r="I412" s="455">
        <v>500</v>
      </c>
      <c r="J412" s="452">
        <v>500</v>
      </c>
      <c r="K412" s="452">
        <v>514</v>
      </c>
      <c r="L412" s="452">
        <v>590</v>
      </c>
    </row>
    <row r="413" spans="2:12">
      <c r="B413" s="144">
        <v>931877</v>
      </c>
      <c r="C413" s="168" t="s">
        <v>157</v>
      </c>
      <c r="D413" s="168">
        <v>926</v>
      </c>
      <c r="E413" s="168">
        <v>915</v>
      </c>
      <c r="F413" s="168">
        <v>11</v>
      </c>
      <c r="G413" s="168">
        <v>154</v>
      </c>
      <c r="H413" s="168">
        <v>0</v>
      </c>
      <c r="I413" s="455">
        <v>490</v>
      </c>
      <c r="J413" s="452">
        <v>490</v>
      </c>
      <c r="K413" s="452">
        <v>505</v>
      </c>
      <c r="L413" s="452">
        <v>580</v>
      </c>
    </row>
    <row r="414" spans="2:12">
      <c r="B414" s="144">
        <v>943591</v>
      </c>
      <c r="C414" s="168" t="s">
        <v>157</v>
      </c>
      <c r="D414" s="168">
        <v>2</v>
      </c>
      <c r="E414" s="168">
        <v>0</v>
      </c>
      <c r="F414" s="168">
        <v>2</v>
      </c>
      <c r="G414" s="168">
        <v>16</v>
      </c>
      <c r="H414" s="168">
        <v>0</v>
      </c>
      <c r="I414" s="455">
        <v>490</v>
      </c>
      <c r="J414" s="452">
        <v>490</v>
      </c>
      <c r="K414" s="452">
        <v>505</v>
      </c>
      <c r="L414" s="452">
        <v>580</v>
      </c>
    </row>
    <row r="415" spans="2:12">
      <c r="B415" s="144">
        <v>943606</v>
      </c>
      <c r="C415" s="168" t="s">
        <v>22</v>
      </c>
      <c r="D415" s="168">
        <v>10</v>
      </c>
      <c r="E415" s="168">
        <v>0</v>
      </c>
      <c r="F415" s="168">
        <v>10</v>
      </c>
      <c r="G415" s="168">
        <v>5</v>
      </c>
      <c r="H415" s="168">
        <v>0</v>
      </c>
      <c r="I415" s="455">
        <v>500</v>
      </c>
      <c r="J415" s="452">
        <v>500</v>
      </c>
      <c r="K415" s="452">
        <v>514</v>
      </c>
      <c r="L415" s="452">
        <v>590</v>
      </c>
    </row>
    <row r="416" spans="2:12">
      <c r="B416" s="144">
        <v>953598</v>
      </c>
      <c r="C416" s="168" t="s">
        <v>22</v>
      </c>
      <c r="D416" s="168">
        <v>39</v>
      </c>
      <c r="E416" s="168">
        <v>0</v>
      </c>
      <c r="F416" s="168">
        <v>39</v>
      </c>
      <c r="G416" s="168">
        <v>127</v>
      </c>
      <c r="H416" s="168">
        <v>0</v>
      </c>
      <c r="I416" s="455">
        <v>500</v>
      </c>
      <c r="J416" s="452">
        <v>500</v>
      </c>
      <c r="K416" s="452">
        <v>514</v>
      </c>
      <c r="L416" s="452">
        <v>590</v>
      </c>
    </row>
    <row r="417" spans="2:12">
      <c r="B417" s="144">
        <v>943592</v>
      </c>
      <c r="C417" s="168" t="s">
        <v>23</v>
      </c>
      <c r="D417" s="168">
        <v>3</v>
      </c>
      <c r="E417" s="168">
        <v>0</v>
      </c>
      <c r="F417" s="168">
        <v>3</v>
      </c>
      <c r="G417" s="168">
        <v>19</v>
      </c>
      <c r="H417" s="168">
        <v>0</v>
      </c>
      <c r="I417" s="455">
        <v>500</v>
      </c>
      <c r="J417" s="452">
        <v>500</v>
      </c>
      <c r="K417" s="452">
        <v>514</v>
      </c>
      <c r="L417" s="452">
        <v>590</v>
      </c>
    </row>
    <row r="418" spans="2:12">
      <c r="B418" s="144">
        <v>931862</v>
      </c>
      <c r="C418" s="168" t="s">
        <v>23</v>
      </c>
      <c r="D418" s="168">
        <v>0</v>
      </c>
      <c r="E418" s="168">
        <v>0</v>
      </c>
      <c r="F418" s="168">
        <v>0</v>
      </c>
      <c r="G418" s="168">
        <v>9</v>
      </c>
      <c r="H418" s="168">
        <v>0</v>
      </c>
      <c r="I418" s="455">
        <v>500</v>
      </c>
      <c r="J418" s="452">
        <v>500</v>
      </c>
      <c r="K418" s="452">
        <v>514</v>
      </c>
      <c r="L418" s="452">
        <v>590</v>
      </c>
    </row>
    <row r="419" spans="2:12">
      <c r="B419" s="144">
        <v>957163</v>
      </c>
      <c r="C419" s="168" t="s">
        <v>23</v>
      </c>
      <c r="D419" s="168">
        <v>1</v>
      </c>
      <c r="E419" s="168">
        <v>0</v>
      </c>
      <c r="F419" s="168">
        <v>1</v>
      </c>
      <c r="G419" s="168">
        <v>1</v>
      </c>
      <c r="H419" s="168">
        <v>0</v>
      </c>
      <c r="I419" s="455">
        <v>500</v>
      </c>
      <c r="J419" s="452">
        <v>500</v>
      </c>
      <c r="K419" s="452">
        <v>514</v>
      </c>
      <c r="L419" s="452">
        <v>590</v>
      </c>
    </row>
    <row r="420" spans="2:12">
      <c r="B420" s="144">
        <v>931855</v>
      </c>
      <c r="C420" s="168" t="s">
        <v>23</v>
      </c>
      <c r="D420" s="168">
        <v>1</v>
      </c>
      <c r="E420" s="168">
        <v>1</v>
      </c>
      <c r="F420" s="168">
        <v>0</v>
      </c>
      <c r="G420" s="168">
        <v>45</v>
      </c>
      <c r="H420" s="168">
        <v>0</v>
      </c>
      <c r="I420" s="455">
        <v>500</v>
      </c>
      <c r="J420" s="452">
        <v>500</v>
      </c>
      <c r="K420" s="452">
        <v>514</v>
      </c>
      <c r="L420" s="452">
        <v>590</v>
      </c>
    </row>
    <row r="421" spans="2:12">
      <c r="B421" s="144">
        <v>931864</v>
      </c>
      <c r="C421" s="168" t="s">
        <v>23</v>
      </c>
      <c r="D421" s="168">
        <v>548</v>
      </c>
      <c r="E421" s="168">
        <v>0</v>
      </c>
      <c r="F421" s="168">
        <v>548</v>
      </c>
      <c r="G421" s="168">
        <v>291</v>
      </c>
      <c r="H421" s="168">
        <v>2000</v>
      </c>
      <c r="I421" s="455">
        <v>500</v>
      </c>
      <c r="J421" s="452">
        <v>500</v>
      </c>
      <c r="K421" s="452">
        <v>514</v>
      </c>
      <c r="L421" s="452">
        <v>590</v>
      </c>
    </row>
    <row r="422" spans="2:12">
      <c r="B422" s="144">
        <v>931857</v>
      </c>
      <c r="C422" s="168" t="s">
        <v>23</v>
      </c>
      <c r="D422" s="168">
        <v>1</v>
      </c>
      <c r="E422" s="168">
        <v>0</v>
      </c>
      <c r="F422" s="168">
        <v>1</v>
      </c>
      <c r="G422" s="168">
        <v>3</v>
      </c>
      <c r="H422" s="168">
        <v>0</v>
      </c>
      <c r="I422" s="455">
        <v>500</v>
      </c>
      <c r="J422" s="452">
        <v>500</v>
      </c>
      <c r="K422" s="452">
        <v>514</v>
      </c>
      <c r="L422" s="452">
        <v>590</v>
      </c>
    </row>
    <row r="423" spans="2:12">
      <c r="B423" s="144">
        <v>953596</v>
      </c>
      <c r="C423" s="168" t="s">
        <v>23</v>
      </c>
      <c r="D423" s="168">
        <v>1</v>
      </c>
      <c r="E423" s="168">
        <v>0</v>
      </c>
      <c r="F423" s="168">
        <v>1</v>
      </c>
      <c r="G423" s="168">
        <v>0</v>
      </c>
      <c r="H423" s="168">
        <v>0</v>
      </c>
      <c r="I423" s="455">
        <v>500</v>
      </c>
      <c r="J423" s="452">
        <v>500</v>
      </c>
      <c r="K423" s="452">
        <v>514</v>
      </c>
      <c r="L423" s="452">
        <v>590</v>
      </c>
    </row>
    <row r="424" spans="2:12">
      <c r="B424" s="144">
        <v>931858</v>
      </c>
      <c r="C424" s="168" t="s">
        <v>23</v>
      </c>
      <c r="D424" s="168">
        <v>1</v>
      </c>
      <c r="E424" s="168">
        <v>0</v>
      </c>
      <c r="F424" s="168">
        <v>1</v>
      </c>
      <c r="G424" s="168">
        <v>2</v>
      </c>
      <c r="H424" s="168">
        <v>0</v>
      </c>
      <c r="I424" s="455">
        <v>500</v>
      </c>
      <c r="J424" s="452">
        <v>500</v>
      </c>
      <c r="K424" s="452">
        <v>514</v>
      </c>
      <c r="L424" s="452">
        <v>590</v>
      </c>
    </row>
    <row r="425" spans="2:12">
      <c r="B425" s="144">
        <v>931860</v>
      </c>
      <c r="C425" s="168" t="s">
        <v>23</v>
      </c>
      <c r="D425" s="168">
        <v>0</v>
      </c>
      <c r="E425" s="168">
        <v>0</v>
      </c>
      <c r="F425" s="168">
        <v>0</v>
      </c>
      <c r="G425" s="168">
        <v>25</v>
      </c>
      <c r="H425" s="168">
        <v>0</v>
      </c>
      <c r="I425" s="455">
        <v>500</v>
      </c>
      <c r="J425" s="452">
        <v>500</v>
      </c>
      <c r="K425" s="452">
        <v>514</v>
      </c>
      <c r="L425" s="452">
        <v>590</v>
      </c>
    </row>
    <row r="426" spans="2:12">
      <c r="B426" s="144">
        <v>954312</v>
      </c>
      <c r="C426" s="168" t="s">
        <v>784</v>
      </c>
      <c r="D426" s="168">
        <v>0</v>
      </c>
      <c r="E426" s="168">
        <v>0</v>
      </c>
      <c r="F426" s="168">
        <v>0</v>
      </c>
      <c r="G426" s="168">
        <v>0</v>
      </c>
      <c r="H426" s="168">
        <v>0</v>
      </c>
      <c r="I426" s="455">
        <v>850</v>
      </c>
      <c r="J426" s="452">
        <v>850</v>
      </c>
      <c r="K426" s="452">
        <v>876</v>
      </c>
      <c r="L426" s="452">
        <v>1000</v>
      </c>
    </row>
    <row r="427" spans="2:12">
      <c r="B427" s="144">
        <v>957180</v>
      </c>
      <c r="C427" s="168" t="s">
        <v>654</v>
      </c>
      <c r="D427" s="168">
        <v>0</v>
      </c>
      <c r="E427" s="168">
        <v>0</v>
      </c>
      <c r="F427" s="168">
        <v>0</v>
      </c>
      <c r="G427" s="168">
        <v>0</v>
      </c>
      <c r="H427" s="168">
        <v>0</v>
      </c>
      <c r="I427" s="455">
        <v>0</v>
      </c>
      <c r="J427" s="452">
        <v>0</v>
      </c>
      <c r="K427" s="452">
        <v>0</v>
      </c>
      <c r="L427" s="452">
        <v>0</v>
      </c>
    </row>
    <row r="428" spans="2:12">
      <c r="B428" s="144">
        <v>953667</v>
      </c>
      <c r="C428" s="168" t="s">
        <v>654</v>
      </c>
      <c r="D428" s="168">
        <v>2</v>
      </c>
      <c r="E428" s="168">
        <v>0</v>
      </c>
      <c r="F428" s="168">
        <v>2</v>
      </c>
      <c r="G428" s="168">
        <v>37</v>
      </c>
      <c r="H428" s="168">
        <v>1008</v>
      </c>
      <c r="I428" s="455">
        <v>470</v>
      </c>
      <c r="J428" s="452">
        <v>470</v>
      </c>
      <c r="K428" s="452">
        <v>485</v>
      </c>
      <c r="L428" s="452">
        <v>560</v>
      </c>
    </row>
    <row r="429" spans="2:12">
      <c r="B429" s="144">
        <v>945304</v>
      </c>
      <c r="C429" s="168" t="s">
        <v>125</v>
      </c>
      <c r="D429" s="168">
        <v>0</v>
      </c>
      <c r="E429" s="168">
        <v>0</v>
      </c>
      <c r="F429" s="168">
        <v>0</v>
      </c>
      <c r="G429" s="168">
        <v>0</v>
      </c>
      <c r="H429" s="168">
        <v>0</v>
      </c>
      <c r="I429" s="455">
        <v>470</v>
      </c>
      <c r="J429" s="452">
        <v>470</v>
      </c>
      <c r="K429" s="452">
        <v>488</v>
      </c>
      <c r="L429" s="452">
        <v>550</v>
      </c>
    </row>
    <row r="430" spans="2:12">
      <c r="B430" s="144">
        <v>932204</v>
      </c>
      <c r="C430" s="168" t="s">
        <v>654</v>
      </c>
      <c r="D430" s="168">
        <v>194</v>
      </c>
      <c r="E430" s="168">
        <v>147</v>
      </c>
      <c r="F430" s="168">
        <v>47</v>
      </c>
      <c r="G430" s="168">
        <v>87</v>
      </c>
      <c r="H430" s="168">
        <v>0</v>
      </c>
      <c r="I430" s="455">
        <v>470</v>
      </c>
      <c r="J430" s="452">
        <v>470</v>
      </c>
      <c r="K430" s="452">
        <v>485</v>
      </c>
      <c r="L430" s="452">
        <v>560</v>
      </c>
    </row>
    <row r="431" spans="2:12">
      <c r="B431" s="144">
        <v>935749</v>
      </c>
      <c r="C431" s="168" t="s">
        <v>1646</v>
      </c>
      <c r="D431" s="168">
        <v>368</v>
      </c>
      <c r="E431" s="168">
        <v>343</v>
      </c>
      <c r="F431" s="168">
        <v>25</v>
      </c>
      <c r="G431" s="168">
        <v>33</v>
      </c>
      <c r="H431" s="168">
        <v>0</v>
      </c>
      <c r="I431" s="455">
        <v>800</v>
      </c>
      <c r="J431" s="452">
        <v>800</v>
      </c>
      <c r="K431" s="452">
        <v>824</v>
      </c>
      <c r="L431" s="452">
        <v>940</v>
      </c>
    </row>
    <row r="432" spans="2:12">
      <c r="B432" s="144">
        <v>955137</v>
      </c>
      <c r="C432" s="168" t="s">
        <v>41</v>
      </c>
      <c r="D432" s="168">
        <v>0</v>
      </c>
      <c r="E432" s="168">
        <v>0</v>
      </c>
      <c r="F432" s="168">
        <v>0</v>
      </c>
      <c r="G432" s="168">
        <v>0</v>
      </c>
      <c r="H432" s="168">
        <v>0</v>
      </c>
      <c r="I432" s="455">
        <v>330</v>
      </c>
      <c r="J432" s="452">
        <v>330</v>
      </c>
      <c r="K432" s="452">
        <v>335</v>
      </c>
      <c r="L432" s="452">
        <v>380</v>
      </c>
    </row>
    <row r="433" spans="2:12">
      <c r="B433" s="144">
        <v>931836</v>
      </c>
      <c r="C433" s="168" t="s">
        <v>769</v>
      </c>
      <c r="D433" s="168">
        <v>821</v>
      </c>
      <c r="E433" s="168">
        <v>0</v>
      </c>
      <c r="F433" s="168">
        <v>821</v>
      </c>
      <c r="G433" s="168">
        <v>645</v>
      </c>
      <c r="H433" s="168">
        <v>6012</v>
      </c>
      <c r="I433" s="455">
        <v>590</v>
      </c>
      <c r="J433" s="452">
        <v>590</v>
      </c>
      <c r="K433" s="452">
        <v>608</v>
      </c>
      <c r="L433" s="452">
        <v>700</v>
      </c>
    </row>
    <row r="434" spans="2:12">
      <c r="B434" s="144">
        <v>947509</v>
      </c>
      <c r="C434" s="168" t="s">
        <v>407</v>
      </c>
      <c r="D434" s="168">
        <v>0</v>
      </c>
      <c r="E434" s="168">
        <v>0</v>
      </c>
      <c r="F434" s="168">
        <v>0</v>
      </c>
      <c r="G434" s="168">
        <v>0</v>
      </c>
      <c r="H434" s="168">
        <v>0</v>
      </c>
      <c r="I434" s="455">
        <v>430</v>
      </c>
      <c r="J434" s="452">
        <v>430</v>
      </c>
      <c r="K434" s="452">
        <v>443.3</v>
      </c>
      <c r="L434" s="452">
        <v>510</v>
      </c>
    </row>
    <row r="435" spans="2:12">
      <c r="B435" s="144">
        <v>932205</v>
      </c>
      <c r="C435" s="168" t="s">
        <v>713</v>
      </c>
      <c r="D435" s="168">
        <v>508</v>
      </c>
      <c r="E435" s="168">
        <v>221</v>
      </c>
      <c r="F435" s="168">
        <v>287</v>
      </c>
      <c r="G435" s="168">
        <v>312</v>
      </c>
      <c r="H435" s="168">
        <v>0</v>
      </c>
      <c r="I435" s="455">
        <v>430</v>
      </c>
      <c r="J435" s="452">
        <v>430</v>
      </c>
      <c r="K435" s="452">
        <v>443</v>
      </c>
      <c r="L435" s="452">
        <v>510</v>
      </c>
    </row>
    <row r="436" spans="2:12">
      <c r="B436" s="144">
        <v>932134</v>
      </c>
      <c r="C436" s="168" t="s">
        <v>407</v>
      </c>
      <c r="D436" s="168">
        <v>199</v>
      </c>
      <c r="E436" s="168">
        <v>0</v>
      </c>
      <c r="F436" s="168">
        <v>199</v>
      </c>
      <c r="G436" s="168">
        <v>217</v>
      </c>
      <c r="H436" s="168">
        <v>0</v>
      </c>
      <c r="I436" s="455">
        <v>430</v>
      </c>
      <c r="J436" s="452">
        <v>430</v>
      </c>
      <c r="K436" s="452">
        <v>443</v>
      </c>
      <c r="L436" s="452">
        <v>510</v>
      </c>
    </row>
    <row r="437" spans="2:12">
      <c r="B437" s="144">
        <v>932124</v>
      </c>
      <c r="C437" s="168" t="s">
        <v>156</v>
      </c>
      <c r="D437" s="168">
        <v>0</v>
      </c>
      <c r="E437" s="168">
        <v>0</v>
      </c>
      <c r="F437" s="168">
        <v>0</v>
      </c>
      <c r="G437" s="168">
        <v>0</v>
      </c>
      <c r="H437" s="168">
        <v>0</v>
      </c>
      <c r="I437" s="455">
        <v>990</v>
      </c>
      <c r="J437" s="452">
        <v>990</v>
      </c>
      <c r="K437" s="452">
        <v>1021</v>
      </c>
      <c r="L437" s="452">
        <v>1170</v>
      </c>
    </row>
    <row r="438" spans="2:12">
      <c r="B438" s="144">
        <v>932126</v>
      </c>
      <c r="C438" s="168" t="s">
        <v>156</v>
      </c>
      <c r="D438" s="168">
        <v>1018</v>
      </c>
      <c r="E438" s="168">
        <v>534</v>
      </c>
      <c r="F438" s="168">
        <v>484</v>
      </c>
      <c r="G438" s="168">
        <v>475</v>
      </c>
      <c r="H438" s="168">
        <v>2000</v>
      </c>
      <c r="I438" s="455">
        <v>990</v>
      </c>
      <c r="J438" s="452">
        <v>990</v>
      </c>
      <c r="K438" s="452">
        <v>1021</v>
      </c>
      <c r="L438" s="452">
        <v>1170</v>
      </c>
    </row>
    <row r="439" spans="2:12">
      <c r="B439" s="144">
        <v>935865</v>
      </c>
      <c r="C439" s="168" t="s">
        <v>41</v>
      </c>
      <c r="D439" s="168">
        <v>0</v>
      </c>
      <c r="E439" s="168">
        <v>0</v>
      </c>
      <c r="F439" s="168">
        <v>0</v>
      </c>
      <c r="G439" s="168">
        <v>0</v>
      </c>
      <c r="H439" s="168">
        <v>0</v>
      </c>
      <c r="I439" s="455">
        <v>330</v>
      </c>
      <c r="J439" s="452">
        <v>330</v>
      </c>
      <c r="K439" s="452">
        <v>335</v>
      </c>
      <c r="L439" s="452">
        <v>380</v>
      </c>
    </row>
    <row r="440" spans="2:12">
      <c r="B440" s="144">
        <v>932203</v>
      </c>
      <c r="C440" s="168" t="s">
        <v>407</v>
      </c>
      <c r="D440" s="168">
        <v>377</v>
      </c>
      <c r="E440" s="168">
        <v>366</v>
      </c>
      <c r="F440" s="168">
        <v>11</v>
      </c>
      <c r="G440" s="168">
        <v>104</v>
      </c>
      <c r="H440" s="168">
        <v>0</v>
      </c>
      <c r="I440" s="455">
        <v>430</v>
      </c>
      <c r="J440" s="452">
        <v>430</v>
      </c>
      <c r="K440" s="452">
        <v>443</v>
      </c>
      <c r="L440" s="452">
        <v>510</v>
      </c>
    </row>
    <row r="441" spans="2:12">
      <c r="B441" s="144">
        <v>932202</v>
      </c>
      <c r="C441" s="168" t="s">
        <v>407</v>
      </c>
      <c r="D441" s="168">
        <v>811</v>
      </c>
      <c r="E441" s="168">
        <v>785</v>
      </c>
      <c r="F441" s="168">
        <v>26</v>
      </c>
      <c r="G441" s="168">
        <v>121</v>
      </c>
      <c r="H441" s="168">
        <v>0</v>
      </c>
      <c r="I441" s="455">
        <v>430</v>
      </c>
      <c r="J441" s="452">
        <v>430</v>
      </c>
      <c r="K441" s="452">
        <v>443</v>
      </c>
      <c r="L441" s="452">
        <v>510</v>
      </c>
    </row>
    <row r="442" spans="2:12">
      <c r="B442" s="144">
        <v>932206</v>
      </c>
      <c r="C442" s="168" t="s">
        <v>713</v>
      </c>
      <c r="D442" s="168">
        <v>51</v>
      </c>
      <c r="E442" s="168">
        <v>0</v>
      </c>
      <c r="F442" s="168">
        <v>51</v>
      </c>
      <c r="G442" s="168">
        <v>12</v>
      </c>
      <c r="H442" s="168">
        <v>0</v>
      </c>
      <c r="I442" s="455">
        <v>430</v>
      </c>
      <c r="J442" s="452">
        <v>430</v>
      </c>
      <c r="K442" s="452">
        <v>443</v>
      </c>
      <c r="L442" s="452">
        <v>510</v>
      </c>
    </row>
    <row r="443" spans="2:12">
      <c r="B443" s="144">
        <v>931853</v>
      </c>
      <c r="C443" s="168" t="s">
        <v>731</v>
      </c>
      <c r="D443" s="168">
        <v>2</v>
      </c>
      <c r="E443" s="168">
        <v>0</v>
      </c>
      <c r="F443" s="168">
        <v>2</v>
      </c>
      <c r="G443" s="168">
        <v>9</v>
      </c>
      <c r="H443" s="168">
        <v>0</v>
      </c>
      <c r="I443" s="455">
        <v>800</v>
      </c>
      <c r="J443" s="452">
        <v>800</v>
      </c>
      <c r="K443" s="452">
        <v>825</v>
      </c>
      <c r="L443" s="452">
        <v>940</v>
      </c>
    </row>
    <row r="444" spans="2:12">
      <c r="B444" s="144">
        <v>932235</v>
      </c>
      <c r="C444" s="168" t="s">
        <v>1420</v>
      </c>
      <c r="D444" s="168">
        <v>3543</v>
      </c>
      <c r="E444" s="168">
        <v>2780</v>
      </c>
      <c r="F444" s="168">
        <v>763</v>
      </c>
      <c r="G444" s="168">
        <v>215</v>
      </c>
      <c r="H444" s="168">
        <v>0</v>
      </c>
      <c r="I444" s="455">
        <v>800</v>
      </c>
      <c r="J444" s="452">
        <v>800</v>
      </c>
      <c r="K444" s="452">
        <v>824</v>
      </c>
      <c r="L444" s="452">
        <v>940</v>
      </c>
    </row>
    <row r="445" spans="2:12">
      <c r="B445" s="144">
        <v>935848</v>
      </c>
      <c r="C445" s="168" t="s">
        <v>730</v>
      </c>
      <c r="D445" s="168">
        <v>307</v>
      </c>
      <c r="E445" s="168">
        <v>298</v>
      </c>
      <c r="F445" s="168">
        <v>9</v>
      </c>
      <c r="G445" s="168">
        <v>64</v>
      </c>
      <c r="H445" s="168">
        <v>0</v>
      </c>
      <c r="I445" s="455">
        <v>200</v>
      </c>
      <c r="J445" s="452">
        <v>200</v>
      </c>
      <c r="K445" s="452">
        <v>206</v>
      </c>
      <c r="L445" s="452">
        <v>230</v>
      </c>
    </row>
    <row r="446" spans="2:12">
      <c r="B446" s="144">
        <v>947573</v>
      </c>
      <c r="C446" s="168" t="s">
        <v>731</v>
      </c>
      <c r="D446" s="168">
        <v>0</v>
      </c>
      <c r="E446" s="168">
        <v>0</v>
      </c>
      <c r="F446" s="168">
        <v>0</v>
      </c>
      <c r="G446" s="168">
        <v>0</v>
      </c>
      <c r="H446" s="168">
        <v>0</v>
      </c>
      <c r="I446" s="455">
        <v>800</v>
      </c>
      <c r="J446" s="452">
        <v>800</v>
      </c>
      <c r="K446" s="452">
        <v>825</v>
      </c>
      <c r="L446" s="452">
        <v>940</v>
      </c>
    </row>
    <row r="447" spans="2:12">
      <c r="B447" s="144">
        <v>941907</v>
      </c>
      <c r="C447" s="168" t="s">
        <v>713</v>
      </c>
      <c r="D447" s="168">
        <v>1064</v>
      </c>
      <c r="E447" s="168">
        <v>1005</v>
      </c>
      <c r="F447" s="168">
        <v>59</v>
      </c>
      <c r="G447" s="168">
        <v>41</v>
      </c>
      <c r="H447" s="168">
        <v>0</v>
      </c>
      <c r="I447" s="455">
        <v>430</v>
      </c>
      <c r="J447" s="452">
        <v>430</v>
      </c>
      <c r="K447" s="452">
        <v>443</v>
      </c>
      <c r="L447" s="452">
        <v>510</v>
      </c>
    </row>
    <row r="448" spans="2:12">
      <c r="B448" s="144">
        <v>932230</v>
      </c>
      <c r="C448" s="168" t="s">
        <v>112</v>
      </c>
      <c r="D448" s="168">
        <v>0</v>
      </c>
      <c r="E448" s="168">
        <v>0</v>
      </c>
      <c r="F448" s="168">
        <v>0</v>
      </c>
      <c r="G448" s="168">
        <v>0</v>
      </c>
      <c r="H448" s="168">
        <v>0</v>
      </c>
      <c r="I448" s="455">
        <v>890</v>
      </c>
      <c r="J448" s="452">
        <v>890</v>
      </c>
      <c r="K448" s="452">
        <v>918</v>
      </c>
      <c r="L448" s="452">
        <v>1050</v>
      </c>
    </row>
    <row r="449" spans="1:12">
      <c r="B449" s="144">
        <v>947046</v>
      </c>
      <c r="C449" s="168" t="s">
        <v>443</v>
      </c>
      <c r="D449" s="168">
        <v>0</v>
      </c>
      <c r="E449" s="168">
        <v>0</v>
      </c>
      <c r="F449" s="168">
        <v>0</v>
      </c>
      <c r="G449" s="168">
        <v>0</v>
      </c>
      <c r="H449" s="168">
        <v>0</v>
      </c>
      <c r="I449" s="455">
        <v>0</v>
      </c>
      <c r="J449" s="452">
        <v>0</v>
      </c>
      <c r="K449" s="452">
        <v>1075.02</v>
      </c>
      <c r="L449" s="452">
        <v>1221.1400000000001</v>
      </c>
    </row>
    <row r="450" spans="1:12">
      <c r="B450" s="144">
        <v>932228</v>
      </c>
      <c r="C450" s="168" t="s">
        <v>1318</v>
      </c>
      <c r="D450" s="168">
        <v>40</v>
      </c>
      <c r="E450" s="168">
        <v>34</v>
      </c>
      <c r="F450" s="168">
        <v>6</v>
      </c>
      <c r="G450" s="168">
        <v>7</v>
      </c>
      <c r="H450" s="168">
        <v>0</v>
      </c>
      <c r="I450" s="455">
        <v>5990</v>
      </c>
      <c r="J450" s="452">
        <v>5990</v>
      </c>
      <c r="K450" s="452">
        <v>6175</v>
      </c>
      <c r="L450" s="452">
        <v>7050</v>
      </c>
    </row>
    <row r="451" spans="1:12">
      <c r="A451" s="142" t="s">
        <v>2677</v>
      </c>
      <c r="B451" s="457">
        <v>932109</v>
      </c>
      <c r="C451" s="168" t="s">
        <v>1141</v>
      </c>
      <c r="D451" s="168">
        <v>2</v>
      </c>
      <c r="E451" s="168">
        <v>2</v>
      </c>
      <c r="F451" s="168">
        <v>0</v>
      </c>
      <c r="G451" s="168">
        <v>0</v>
      </c>
      <c r="H451" s="168">
        <v>0</v>
      </c>
      <c r="I451" s="455">
        <v>1190</v>
      </c>
      <c r="J451" s="452">
        <v>1190</v>
      </c>
      <c r="K451" s="452">
        <v>1227</v>
      </c>
      <c r="L451" s="452">
        <v>1400</v>
      </c>
    </row>
    <row r="452" spans="1:12">
      <c r="B452" s="144">
        <v>932106</v>
      </c>
      <c r="C452" s="168" t="s">
        <v>1141</v>
      </c>
      <c r="D452" s="168">
        <v>92</v>
      </c>
      <c r="E452" s="168">
        <v>81</v>
      </c>
      <c r="F452" s="168">
        <v>11</v>
      </c>
      <c r="G452" s="168">
        <v>84</v>
      </c>
      <c r="H452" s="168">
        <v>0</v>
      </c>
      <c r="I452" s="455">
        <v>1190</v>
      </c>
      <c r="J452" s="452">
        <v>1190</v>
      </c>
      <c r="K452" s="452">
        <v>1227</v>
      </c>
      <c r="L452" s="452">
        <v>1400</v>
      </c>
    </row>
    <row r="453" spans="1:12">
      <c r="B453" s="144">
        <v>946944</v>
      </c>
      <c r="C453" s="168" t="s">
        <v>1141</v>
      </c>
      <c r="D453" s="168">
        <v>0</v>
      </c>
      <c r="E453" s="168">
        <v>0</v>
      </c>
      <c r="F453" s="168">
        <v>0</v>
      </c>
      <c r="G453" s="168">
        <v>5</v>
      </c>
      <c r="H453" s="168">
        <v>0</v>
      </c>
      <c r="I453" s="455">
        <v>1190</v>
      </c>
      <c r="J453" s="452">
        <v>1190</v>
      </c>
      <c r="K453" s="452">
        <v>1227</v>
      </c>
      <c r="L453" s="452">
        <v>1400</v>
      </c>
    </row>
    <row r="454" spans="1:12">
      <c r="B454" s="144">
        <v>932241</v>
      </c>
      <c r="C454" s="168" t="s">
        <v>1612</v>
      </c>
      <c r="D454" s="168">
        <v>256</v>
      </c>
      <c r="E454" s="168">
        <v>162</v>
      </c>
      <c r="F454" s="168">
        <v>94</v>
      </c>
      <c r="G454" s="168">
        <v>48</v>
      </c>
      <c r="H454" s="168">
        <v>340</v>
      </c>
      <c r="I454" s="455">
        <v>1990</v>
      </c>
      <c r="J454" s="452">
        <v>1990</v>
      </c>
      <c r="K454" s="452">
        <v>2052</v>
      </c>
      <c r="L454" s="452">
        <v>2350</v>
      </c>
    </row>
    <row r="455" spans="1:12">
      <c r="B455" s="144">
        <v>941896</v>
      </c>
      <c r="C455" s="168" t="s">
        <v>1141</v>
      </c>
      <c r="D455" s="168">
        <v>0</v>
      </c>
      <c r="E455" s="168">
        <v>0</v>
      </c>
      <c r="F455" s="168">
        <v>0</v>
      </c>
      <c r="G455" s="168">
        <v>1</v>
      </c>
      <c r="H455" s="168">
        <v>0</v>
      </c>
      <c r="I455" s="455">
        <v>1190</v>
      </c>
      <c r="J455" s="452">
        <v>1190</v>
      </c>
      <c r="K455" s="452">
        <v>1227</v>
      </c>
      <c r="L455" s="452">
        <v>1400</v>
      </c>
    </row>
    <row r="456" spans="1:12">
      <c r="B456" s="144">
        <v>932102</v>
      </c>
      <c r="C456" s="168" t="s">
        <v>1141</v>
      </c>
      <c r="D456" s="168">
        <v>113</v>
      </c>
      <c r="E456" s="168">
        <v>98</v>
      </c>
      <c r="F456" s="168">
        <v>15</v>
      </c>
      <c r="G456" s="168">
        <v>58</v>
      </c>
      <c r="H456" s="168">
        <v>0</v>
      </c>
      <c r="I456" s="455">
        <v>1190</v>
      </c>
      <c r="J456" s="452">
        <v>1190</v>
      </c>
      <c r="K456" s="452">
        <v>1227</v>
      </c>
      <c r="L456" s="452">
        <v>1400</v>
      </c>
    </row>
    <row r="457" spans="1:12">
      <c r="B457" s="144">
        <v>932227</v>
      </c>
      <c r="C457" s="168" t="s">
        <v>1298</v>
      </c>
      <c r="D457" s="168">
        <v>179</v>
      </c>
      <c r="E457" s="168">
        <v>150</v>
      </c>
      <c r="F457" s="168">
        <v>29</v>
      </c>
      <c r="G457" s="168">
        <v>183</v>
      </c>
      <c r="H457" s="168">
        <v>670</v>
      </c>
      <c r="I457" s="455">
        <v>2490</v>
      </c>
      <c r="J457" s="452">
        <v>2490</v>
      </c>
      <c r="K457" s="452">
        <v>2567</v>
      </c>
      <c r="L457" s="452">
        <v>2930</v>
      </c>
    </row>
    <row r="458" spans="1:12">
      <c r="B458" s="144">
        <v>945313</v>
      </c>
      <c r="C458" s="168" t="s">
        <v>876</v>
      </c>
      <c r="D458" s="168">
        <v>0</v>
      </c>
      <c r="E458" s="168">
        <v>0</v>
      </c>
      <c r="F458" s="168">
        <v>0</v>
      </c>
      <c r="G458" s="168">
        <v>21</v>
      </c>
      <c r="H458" s="168">
        <v>0</v>
      </c>
      <c r="I458" s="455">
        <v>950</v>
      </c>
      <c r="J458" s="452">
        <v>950</v>
      </c>
      <c r="K458" s="452">
        <v>978</v>
      </c>
      <c r="L458" s="452">
        <v>1120</v>
      </c>
    </row>
    <row r="459" spans="1:12">
      <c r="B459" s="144">
        <v>931939</v>
      </c>
      <c r="C459" s="168" t="s">
        <v>1158</v>
      </c>
      <c r="D459" s="168">
        <v>573</v>
      </c>
      <c r="E459" s="168">
        <v>569</v>
      </c>
      <c r="F459" s="168">
        <v>4</v>
      </c>
      <c r="G459" s="168">
        <v>104</v>
      </c>
      <c r="H459" s="168">
        <v>579</v>
      </c>
      <c r="I459" s="455">
        <v>1190</v>
      </c>
      <c r="J459" s="452">
        <v>1190</v>
      </c>
      <c r="K459" s="452">
        <v>1227</v>
      </c>
      <c r="L459" s="452">
        <v>1400</v>
      </c>
    </row>
    <row r="460" spans="1:12">
      <c r="B460" s="144">
        <v>943970</v>
      </c>
      <c r="C460" s="168" t="s">
        <v>1158</v>
      </c>
      <c r="D460" s="168">
        <v>66</v>
      </c>
      <c r="E460" s="168">
        <v>-2</v>
      </c>
      <c r="F460" s="168">
        <v>68</v>
      </c>
      <c r="G460" s="168">
        <v>91</v>
      </c>
      <c r="H460" s="168">
        <v>0</v>
      </c>
      <c r="I460" s="455">
        <v>1190</v>
      </c>
      <c r="J460" s="452">
        <v>1190</v>
      </c>
      <c r="K460" s="452">
        <v>1227</v>
      </c>
      <c r="L460" s="452">
        <v>1400</v>
      </c>
    </row>
    <row r="461" spans="1:12">
      <c r="B461" s="144">
        <v>968243</v>
      </c>
      <c r="C461" s="168" t="s">
        <v>2169</v>
      </c>
      <c r="D461" s="168">
        <v>0</v>
      </c>
      <c r="E461" s="168">
        <v>0</v>
      </c>
      <c r="F461" s="168">
        <v>0</v>
      </c>
      <c r="G461" s="168">
        <v>0</v>
      </c>
      <c r="H461" s="168">
        <v>0</v>
      </c>
      <c r="I461" s="455">
        <v>970</v>
      </c>
      <c r="J461" s="452">
        <v>970</v>
      </c>
      <c r="K461" s="452">
        <v>1000</v>
      </c>
      <c r="L461" s="452">
        <v>1141</v>
      </c>
    </row>
    <row r="462" spans="1:12">
      <c r="B462" s="144">
        <v>931933</v>
      </c>
      <c r="C462" s="168" t="s">
        <v>1158</v>
      </c>
      <c r="D462" s="168">
        <v>0</v>
      </c>
      <c r="E462" s="168">
        <v>0</v>
      </c>
      <c r="F462" s="168">
        <v>0</v>
      </c>
      <c r="G462" s="168">
        <v>31</v>
      </c>
      <c r="H462" s="168">
        <v>0</v>
      </c>
      <c r="I462" s="455">
        <v>1190</v>
      </c>
      <c r="J462" s="452">
        <v>1190</v>
      </c>
      <c r="K462" s="452">
        <v>1227</v>
      </c>
      <c r="L462" s="452">
        <v>1400</v>
      </c>
    </row>
    <row r="463" spans="1:12">
      <c r="B463" s="144">
        <v>931959</v>
      </c>
      <c r="C463" s="168" t="s">
        <v>1315</v>
      </c>
      <c r="D463" s="168">
        <v>0</v>
      </c>
      <c r="E463" s="168">
        <v>0</v>
      </c>
      <c r="F463" s="168">
        <v>0</v>
      </c>
      <c r="G463" s="168">
        <v>81</v>
      </c>
      <c r="H463" s="168">
        <v>0</v>
      </c>
      <c r="I463" s="455">
        <v>1290</v>
      </c>
      <c r="J463" s="452">
        <v>1290</v>
      </c>
      <c r="K463" s="452">
        <v>1330</v>
      </c>
      <c r="L463" s="452">
        <v>1520</v>
      </c>
    </row>
    <row r="464" spans="1:12">
      <c r="B464" s="144">
        <v>931954</v>
      </c>
      <c r="C464" s="168" t="s">
        <v>1315</v>
      </c>
      <c r="D464" s="168">
        <v>237</v>
      </c>
      <c r="E464" s="168">
        <v>73</v>
      </c>
      <c r="F464" s="168">
        <v>164</v>
      </c>
      <c r="G464" s="168">
        <v>57</v>
      </c>
      <c r="H464" s="168">
        <v>750</v>
      </c>
      <c r="I464" s="455">
        <v>1290</v>
      </c>
      <c r="J464" s="452">
        <v>1290</v>
      </c>
      <c r="K464" s="452">
        <v>1330</v>
      </c>
      <c r="L464" s="452">
        <v>1520</v>
      </c>
    </row>
    <row r="465" spans="1:12">
      <c r="A465" s="142" t="s">
        <v>2677</v>
      </c>
      <c r="B465" s="457">
        <v>941887</v>
      </c>
      <c r="C465" s="168" t="s">
        <v>1315</v>
      </c>
      <c r="D465" s="168">
        <v>1</v>
      </c>
      <c r="E465" s="168">
        <v>0</v>
      </c>
      <c r="F465" s="168">
        <v>1</v>
      </c>
      <c r="G465" s="168">
        <v>1</v>
      </c>
      <c r="H465" s="168">
        <v>0</v>
      </c>
      <c r="I465" s="455">
        <v>1290</v>
      </c>
      <c r="J465" s="452">
        <v>1290</v>
      </c>
      <c r="K465" s="452">
        <v>1330</v>
      </c>
      <c r="L465" s="452">
        <v>1520</v>
      </c>
    </row>
    <row r="466" spans="1:12">
      <c r="B466" s="144">
        <v>931926</v>
      </c>
      <c r="C466" s="168" t="s">
        <v>1142</v>
      </c>
      <c r="D466" s="168">
        <v>0</v>
      </c>
      <c r="E466" s="168">
        <v>0</v>
      </c>
      <c r="F466" s="168">
        <v>0</v>
      </c>
      <c r="G466" s="168">
        <v>0</v>
      </c>
      <c r="H466" s="168">
        <v>0</v>
      </c>
      <c r="I466" s="455">
        <v>750</v>
      </c>
      <c r="J466" s="452">
        <v>750</v>
      </c>
      <c r="K466" s="452">
        <v>772</v>
      </c>
      <c r="L466" s="452">
        <v>890</v>
      </c>
    </row>
    <row r="467" spans="1:12">
      <c r="B467" s="144">
        <v>941733</v>
      </c>
      <c r="C467" s="168" t="s">
        <v>876</v>
      </c>
      <c r="D467" s="168">
        <v>4</v>
      </c>
      <c r="E467" s="168">
        <v>0</v>
      </c>
      <c r="F467" s="168">
        <v>4</v>
      </c>
      <c r="G467" s="168">
        <v>158</v>
      </c>
      <c r="H467" s="168">
        <v>0</v>
      </c>
      <c r="I467" s="455">
        <v>950</v>
      </c>
      <c r="J467" s="452">
        <v>950</v>
      </c>
      <c r="K467" s="452">
        <v>978</v>
      </c>
      <c r="L467" s="452">
        <v>1120</v>
      </c>
    </row>
    <row r="468" spans="1:12">
      <c r="B468" s="144">
        <v>931778</v>
      </c>
      <c r="C468" s="168" t="s">
        <v>876</v>
      </c>
      <c r="D468" s="168">
        <v>328</v>
      </c>
      <c r="E468" s="168">
        <v>0</v>
      </c>
      <c r="F468" s="168">
        <v>328</v>
      </c>
      <c r="G468" s="168">
        <v>121</v>
      </c>
      <c r="H468" s="168">
        <v>3294</v>
      </c>
      <c r="I468" s="455">
        <v>950</v>
      </c>
      <c r="J468" s="452">
        <v>950</v>
      </c>
      <c r="K468" s="452">
        <v>978</v>
      </c>
      <c r="L468" s="452">
        <v>1120</v>
      </c>
    </row>
    <row r="469" spans="1:12">
      <c r="B469" s="144">
        <v>943954</v>
      </c>
      <c r="C469" s="168" t="s">
        <v>1081</v>
      </c>
      <c r="D469" s="168">
        <v>0</v>
      </c>
      <c r="E469" s="168">
        <v>0</v>
      </c>
      <c r="F469" s="168">
        <v>0</v>
      </c>
      <c r="G469" s="168">
        <v>0</v>
      </c>
      <c r="H469" s="168">
        <v>0</v>
      </c>
      <c r="I469" s="455">
        <v>900</v>
      </c>
      <c r="J469" s="452">
        <v>900</v>
      </c>
      <c r="K469" s="452">
        <v>927</v>
      </c>
      <c r="L469" s="452">
        <v>1060</v>
      </c>
    </row>
    <row r="470" spans="1:12">
      <c r="B470" s="144">
        <v>931801</v>
      </c>
      <c r="C470" s="168" t="s">
        <v>1081</v>
      </c>
      <c r="D470" s="168">
        <v>0</v>
      </c>
      <c r="E470" s="168">
        <v>0</v>
      </c>
      <c r="F470" s="168">
        <v>0</v>
      </c>
      <c r="G470" s="168">
        <v>0</v>
      </c>
      <c r="H470" s="168">
        <v>0</v>
      </c>
      <c r="I470" s="455">
        <v>900</v>
      </c>
      <c r="J470" s="452">
        <v>900</v>
      </c>
      <c r="K470" s="452">
        <v>927</v>
      </c>
      <c r="L470" s="452">
        <v>1060</v>
      </c>
    </row>
    <row r="471" spans="1:12">
      <c r="B471" s="144">
        <v>931770</v>
      </c>
      <c r="C471" s="168" t="s">
        <v>876</v>
      </c>
      <c r="D471" s="168">
        <v>9</v>
      </c>
      <c r="E471" s="168">
        <v>0</v>
      </c>
      <c r="F471" s="168">
        <v>9</v>
      </c>
      <c r="G471" s="168">
        <v>35</v>
      </c>
      <c r="H471" s="168">
        <v>0</v>
      </c>
      <c r="I471" s="455">
        <v>950</v>
      </c>
      <c r="J471" s="452">
        <v>950</v>
      </c>
      <c r="K471" s="452">
        <v>978</v>
      </c>
      <c r="L471" s="452">
        <v>1120</v>
      </c>
    </row>
    <row r="472" spans="1:12">
      <c r="B472" s="144">
        <v>931891</v>
      </c>
      <c r="C472" s="168" t="s">
        <v>1059</v>
      </c>
      <c r="D472" s="168">
        <v>26</v>
      </c>
      <c r="E472" s="168">
        <v>0</v>
      </c>
      <c r="F472" s="168">
        <v>26</v>
      </c>
      <c r="G472" s="168">
        <v>87</v>
      </c>
      <c r="H472" s="168">
        <v>1014</v>
      </c>
      <c r="I472" s="455">
        <v>680</v>
      </c>
      <c r="J472" s="452">
        <v>680</v>
      </c>
      <c r="K472" s="452">
        <v>701</v>
      </c>
      <c r="L472" s="452">
        <v>800</v>
      </c>
    </row>
    <row r="473" spans="1:12">
      <c r="B473" s="144">
        <v>943962</v>
      </c>
      <c r="C473" s="168" t="s">
        <v>1059</v>
      </c>
      <c r="D473" s="168">
        <v>88</v>
      </c>
      <c r="E473" s="168">
        <v>0</v>
      </c>
      <c r="F473" s="168">
        <v>88</v>
      </c>
      <c r="G473" s="168">
        <v>113</v>
      </c>
      <c r="H473" s="168">
        <v>0</v>
      </c>
      <c r="I473" s="455">
        <v>680</v>
      </c>
      <c r="J473" s="452">
        <v>680</v>
      </c>
      <c r="K473" s="452">
        <v>701</v>
      </c>
      <c r="L473" s="452">
        <v>800</v>
      </c>
    </row>
    <row r="474" spans="1:12">
      <c r="B474" s="144">
        <v>931886</v>
      </c>
      <c r="C474" s="168" t="s">
        <v>1191</v>
      </c>
      <c r="D474" s="168">
        <v>442</v>
      </c>
      <c r="E474" s="168">
        <v>364</v>
      </c>
      <c r="F474" s="168">
        <v>78</v>
      </c>
      <c r="G474" s="168">
        <v>254</v>
      </c>
      <c r="H474" s="168">
        <v>1000</v>
      </c>
      <c r="I474" s="455">
        <v>350</v>
      </c>
      <c r="J474" s="452">
        <v>350</v>
      </c>
      <c r="K474" s="452">
        <v>360</v>
      </c>
      <c r="L474" s="452">
        <v>420</v>
      </c>
    </row>
    <row r="475" spans="1:12">
      <c r="B475" s="144">
        <v>943961</v>
      </c>
      <c r="C475" s="168" t="s">
        <v>1059</v>
      </c>
      <c r="D475" s="168">
        <v>81</v>
      </c>
      <c r="E475" s="168">
        <v>2</v>
      </c>
      <c r="F475" s="168">
        <v>79</v>
      </c>
      <c r="G475" s="168">
        <v>48</v>
      </c>
      <c r="H475" s="168">
        <v>0</v>
      </c>
      <c r="I475" s="455">
        <v>680</v>
      </c>
      <c r="J475" s="452">
        <v>680</v>
      </c>
      <c r="K475" s="452">
        <v>701</v>
      </c>
      <c r="L475" s="452">
        <v>800</v>
      </c>
    </row>
    <row r="476" spans="1:12">
      <c r="B476" s="144">
        <v>954292</v>
      </c>
      <c r="C476" s="168" t="s">
        <v>109</v>
      </c>
      <c r="D476" s="168">
        <v>0</v>
      </c>
      <c r="E476" s="168">
        <v>0</v>
      </c>
      <c r="F476" s="168">
        <v>0</v>
      </c>
      <c r="G476" s="168">
        <v>0</v>
      </c>
      <c r="H476" s="168">
        <v>0</v>
      </c>
      <c r="I476" s="455">
        <v>950</v>
      </c>
      <c r="J476" s="452">
        <v>950</v>
      </c>
      <c r="K476" s="452">
        <v>979</v>
      </c>
      <c r="L476" s="452">
        <v>1117</v>
      </c>
    </row>
    <row r="477" spans="1:12">
      <c r="B477" s="144">
        <v>931889</v>
      </c>
      <c r="C477" s="168" t="s">
        <v>678</v>
      </c>
      <c r="D477" s="168">
        <v>0</v>
      </c>
      <c r="E477" s="168">
        <v>0</v>
      </c>
      <c r="F477" s="168">
        <v>0</v>
      </c>
      <c r="G477" s="168">
        <v>11</v>
      </c>
      <c r="H477" s="168">
        <v>0</v>
      </c>
      <c r="I477" s="455">
        <v>380</v>
      </c>
      <c r="J477" s="452">
        <v>380</v>
      </c>
      <c r="K477" s="452">
        <v>392</v>
      </c>
      <c r="L477" s="452">
        <v>450</v>
      </c>
    </row>
    <row r="478" spans="1:12">
      <c r="B478" s="144">
        <v>957177</v>
      </c>
      <c r="C478" s="168" t="s">
        <v>109</v>
      </c>
      <c r="D478" s="168">
        <v>0</v>
      </c>
      <c r="E478" s="168">
        <v>0</v>
      </c>
      <c r="F478" s="168">
        <v>0</v>
      </c>
      <c r="G478" s="168">
        <v>0</v>
      </c>
      <c r="H478" s="168">
        <v>0</v>
      </c>
      <c r="I478" s="455">
        <v>950</v>
      </c>
      <c r="J478" s="452">
        <v>950</v>
      </c>
      <c r="K478" s="452">
        <v>979</v>
      </c>
      <c r="L478" s="452">
        <v>1117</v>
      </c>
    </row>
    <row r="479" spans="1:12">
      <c r="B479" s="144">
        <v>957175</v>
      </c>
      <c r="C479" s="168" t="s">
        <v>109</v>
      </c>
      <c r="D479" s="168">
        <v>0</v>
      </c>
      <c r="E479" s="168">
        <v>0</v>
      </c>
      <c r="F479" s="168">
        <v>0</v>
      </c>
      <c r="G479" s="168">
        <v>0</v>
      </c>
      <c r="H479" s="168">
        <v>0</v>
      </c>
      <c r="I479" s="455">
        <v>950</v>
      </c>
      <c r="J479" s="452">
        <v>950</v>
      </c>
      <c r="K479" s="452">
        <v>979</v>
      </c>
      <c r="L479" s="452">
        <v>1117</v>
      </c>
    </row>
    <row r="480" spans="1:12">
      <c r="B480" s="144">
        <v>958052</v>
      </c>
      <c r="C480" s="168" t="s">
        <v>678</v>
      </c>
      <c r="D480" s="168">
        <v>0</v>
      </c>
      <c r="E480" s="168">
        <v>0</v>
      </c>
      <c r="F480" s="168">
        <v>0</v>
      </c>
      <c r="G480" s="168">
        <v>57</v>
      </c>
      <c r="H480" s="168">
        <v>0</v>
      </c>
      <c r="I480" s="455">
        <v>380</v>
      </c>
      <c r="J480" s="452">
        <v>380</v>
      </c>
      <c r="K480" s="452">
        <v>392</v>
      </c>
      <c r="L480" s="452">
        <v>450</v>
      </c>
    </row>
    <row r="481" spans="1:12">
      <c r="B481" s="144">
        <v>941739</v>
      </c>
      <c r="C481" s="168" t="s">
        <v>676</v>
      </c>
      <c r="D481" s="168">
        <v>302</v>
      </c>
      <c r="E481" s="168">
        <v>-10</v>
      </c>
      <c r="F481" s="168">
        <v>312</v>
      </c>
      <c r="G481" s="168">
        <v>2944</v>
      </c>
      <c r="H481" s="168">
        <v>0</v>
      </c>
      <c r="I481" s="455">
        <v>530</v>
      </c>
      <c r="J481" s="452">
        <v>530</v>
      </c>
      <c r="K481" s="452">
        <v>546</v>
      </c>
      <c r="L481" s="452">
        <v>630</v>
      </c>
    </row>
    <row r="482" spans="1:12">
      <c r="B482" s="144">
        <v>931797</v>
      </c>
      <c r="C482" s="168" t="s">
        <v>1081</v>
      </c>
      <c r="D482" s="168">
        <v>1129</v>
      </c>
      <c r="E482" s="168">
        <v>918</v>
      </c>
      <c r="F482" s="168">
        <v>211</v>
      </c>
      <c r="G482" s="168">
        <v>62</v>
      </c>
      <c r="H482" s="168">
        <v>3996</v>
      </c>
      <c r="I482" s="455">
        <v>900</v>
      </c>
      <c r="J482" s="452">
        <v>900</v>
      </c>
      <c r="K482" s="452">
        <v>927</v>
      </c>
      <c r="L482" s="452">
        <v>1060</v>
      </c>
    </row>
    <row r="483" spans="1:12">
      <c r="B483" s="144">
        <v>958050</v>
      </c>
      <c r="C483" s="168" t="s">
        <v>678</v>
      </c>
      <c r="D483" s="168">
        <v>2</v>
      </c>
      <c r="E483" s="168">
        <v>0</v>
      </c>
      <c r="F483" s="168">
        <v>2</v>
      </c>
      <c r="G483" s="168">
        <v>85</v>
      </c>
      <c r="H483" s="168">
        <v>0</v>
      </c>
      <c r="I483" s="455">
        <v>380</v>
      </c>
      <c r="J483" s="452">
        <v>380</v>
      </c>
      <c r="K483" s="452">
        <v>392</v>
      </c>
      <c r="L483" s="452">
        <v>450</v>
      </c>
    </row>
    <row r="484" spans="1:12">
      <c r="B484" s="144">
        <v>931805</v>
      </c>
      <c r="C484" s="168" t="s">
        <v>676</v>
      </c>
      <c r="D484" s="168">
        <v>14</v>
      </c>
      <c r="E484" s="168">
        <v>0</v>
      </c>
      <c r="F484" s="168">
        <v>14</v>
      </c>
      <c r="G484" s="168">
        <v>1713</v>
      </c>
      <c r="H484" s="168">
        <v>2200</v>
      </c>
      <c r="I484" s="455">
        <v>530</v>
      </c>
      <c r="J484" s="452">
        <v>530</v>
      </c>
      <c r="K484" s="452">
        <v>546</v>
      </c>
      <c r="L484" s="452">
        <v>630</v>
      </c>
    </row>
    <row r="485" spans="1:12">
      <c r="B485" s="144">
        <v>946781</v>
      </c>
      <c r="C485" s="168" t="s">
        <v>1142</v>
      </c>
      <c r="D485" s="168">
        <v>1</v>
      </c>
      <c r="E485" s="168">
        <v>0</v>
      </c>
      <c r="F485" s="168">
        <v>1</v>
      </c>
      <c r="G485" s="168">
        <v>3</v>
      </c>
      <c r="H485" s="168">
        <v>0</v>
      </c>
      <c r="I485" s="455">
        <v>750</v>
      </c>
      <c r="J485" s="452">
        <v>750</v>
      </c>
      <c r="K485" s="452">
        <v>772</v>
      </c>
      <c r="L485" s="452">
        <v>890</v>
      </c>
    </row>
    <row r="486" spans="1:12">
      <c r="B486" s="144">
        <v>943967</v>
      </c>
      <c r="C486" s="168" t="s">
        <v>1143</v>
      </c>
      <c r="D486" s="168">
        <v>246</v>
      </c>
      <c r="E486" s="168">
        <v>207</v>
      </c>
      <c r="F486" s="168">
        <v>39</v>
      </c>
      <c r="G486" s="168">
        <v>108</v>
      </c>
      <c r="H486" s="168">
        <v>0</v>
      </c>
      <c r="I486" s="455">
        <v>750</v>
      </c>
      <c r="J486" s="452">
        <v>750</v>
      </c>
      <c r="K486" s="452">
        <v>772</v>
      </c>
      <c r="L486" s="452">
        <v>890</v>
      </c>
    </row>
    <row r="487" spans="1:12">
      <c r="B487" s="144">
        <v>931922</v>
      </c>
      <c r="C487" s="168" t="s">
        <v>1142</v>
      </c>
      <c r="D487" s="168">
        <v>227</v>
      </c>
      <c r="E487" s="168">
        <v>128</v>
      </c>
      <c r="F487" s="168">
        <v>99</v>
      </c>
      <c r="G487" s="168">
        <v>87</v>
      </c>
      <c r="H487" s="168">
        <v>0</v>
      </c>
      <c r="I487" s="455">
        <v>750</v>
      </c>
      <c r="J487" s="452">
        <v>750</v>
      </c>
      <c r="K487" s="452">
        <v>772</v>
      </c>
      <c r="L487" s="452">
        <v>890</v>
      </c>
    </row>
    <row r="488" spans="1:12">
      <c r="B488" s="144">
        <v>931929</v>
      </c>
      <c r="C488" s="168" t="s">
        <v>1142</v>
      </c>
      <c r="D488" s="168">
        <v>0</v>
      </c>
      <c r="E488" s="168">
        <v>0</v>
      </c>
      <c r="F488" s="168">
        <v>0</v>
      </c>
      <c r="G488" s="168">
        <v>14</v>
      </c>
      <c r="H488" s="168">
        <v>0</v>
      </c>
      <c r="I488" s="455">
        <v>750</v>
      </c>
      <c r="J488" s="452">
        <v>750</v>
      </c>
      <c r="K488" s="452">
        <v>772</v>
      </c>
      <c r="L488" s="452">
        <v>890</v>
      </c>
    </row>
    <row r="489" spans="1:12">
      <c r="B489" s="144">
        <v>953594</v>
      </c>
      <c r="C489" s="168" t="s">
        <v>1143</v>
      </c>
      <c r="D489" s="168">
        <v>5</v>
      </c>
      <c r="E489" s="168">
        <v>0</v>
      </c>
      <c r="F489" s="168">
        <v>5</v>
      </c>
      <c r="G489" s="168">
        <v>40</v>
      </c>
      <c r="H489" s="168">
        <v>0</v>
      </c>
      <c r="I489" s="455">
        <v>750</v>
      </c>
      <c r="J489" s="452">
        <v>750</v>
      </c>
      <c r="K489" s="452">
        <v>772</v>
      </c>
      <c r="L489" s="452">
        <v>890</v>
      </c>
    </row>
    <row r="490" spans="1:12">
      <c r="B490" s="144">
        <v>935763</v>
      </c>
      <c r="C490" s="168" t="s">
        <v>1314</v>
      </c>
      <c r="D490" s="168">
        <v>11</v>
      </c>
      <c r="E490" s="168">
        <v>0</v>
      </c>
      <c r="F490" s="168">
        <v>11</v>
      </c>
      <c r="G490" s="168">
        <v>39</v>
      </c>
      <c r="H490" s="168">
        <v>600</v>
      </c>
      <c r="I490" s="455">
        <v>780</v>
      </c>
      <c r="J490" s="452">
        <v>780</v>
      </c>
      <c r="K490" s="452">
        <v>803</v>
      </c>
      <c r="L490" s="452">
        <v>920</v>
      </c>
    </row>
    <row r="491" spans="1:12">
      <c r="B491" s="144">
        <v>932226</v>
      </c>
      <c r="C491" s="168" t="s">
        <v>1314</v>
      </c>
      <c r="D491" s="168">
        <v>50</v>
      </c>
      <c r="E491" s="168">
        <v>-20</v>
      </c>
      <c r="F491" s="168">
        <v>70</v>
      </c>
      <c r="G491" s="168">
        <v>591</v>
      </c>
      <c r="H491" s="168">
        <v>200</v>
      </c>
      <c r="I491" s="455">
        <v>780</v>
      </c>
      <c r="J491" s="452">
        <v>780</v>
      </c>
      <c r="K491" s="452">
        <v>803</v>
      </c>
      <c r="L491" s="452">
        <v>920</v>
      </c>
    </row>
    <row r="492" spans="1:12">
      <c r="B492" s="144">
        <v>943966</v>
      </c>
      <c r="C492" s="168" t="s">
        <v>1143</v>
      </c>
      <c r="D492" s="168">
        <v>284</v>
      </c>
      <c r="E492" s="168">
        <v>249</v>
      </c>
      <c r="F492" s="168">
        <v>35</v>
      </c>
      <c r="G492" s="168">
        <v>82</v>
      </c>
      <c r="H492" s="168">
        <v>0</v>
      </c>
      <c r="I492" s="455">
        <v>750</v>
      </c>
      <c r="J492" s="452">
        <v>750</v>
      </c>
      <c r="K492" s="452">
        <v>772</v>
      </c>
      <c r="L492" s="452">
        <v>890</v>
      </c>
    </row>
    <row r="493" spans="1:12">
      <c r="A493" s="142" t="s">
        <v>2677</v>
      </c>
      <c r="B493" s="457">
        <v>931932</v>
      </c>
      <c r="C493" s="168" t="s">
        <v>1143</v>
      </c>
      <c r="D493" s="168">
        <v>3</v>
      </c>
      <c r="E493" s="168">
        <v>0</v>
      </c>
      <c r="F493" s="168">
        <v>3</v>
      </c>
      <c r="G493" s="168">
        <v>0</v>
      </c>
      <c r="H493" s="168">
        <v>0</v>
      </c>
      <c r="I493" s="455">
        <v>750</v>
      </c>
      <c r="J493" s="452">
        <v>750</v>
      </c>
      <c r="K493" s="452">
        <v>772</v>
      </c>
      <c r="L493" s="452">
        <v>890</v>
      </c>
    </row>
    <row r="494" spans="1:12">
      <c r="B494" s="144">
        <v>941899</v>
      </c>
      <c r="C494" s="168" t="s">
        <v>1060</v>
      </c>
      <c r="D494" s="168">
        <v>89</v>
      </c>
      <c r="E494" s="168">
        <v>1</v>
      </c>
      <c r="F494" s="168">
        <v>88</v>
      </c>
      <c r="G494" s="168">
        <v>51</v>
      </c>
      <c r="H494" s="168">
        <v>0</v>
      </c>
      <c r="I494" s="455">
        <v>700</v>
      </c>
      <c r="J494" s="452">
        <v>700</v>
      </c>
      <c r="K494" s="452">
        <v>721</v>
      </c>
      <c r="L494" s="452">
        <v>830</v>
      </c>
    </row>
    <row r="495" spans="1:12">
      <c r="B495" s="144">
        <v>931808</v>
      </c>
      <c r="C495" s="168" t="s">
        <v>1313</v>
      </c>
      <c r="D495" s="168">
        <v>27</v>
      </c>
      <c r="E495" s="168">
        <v>0</v>
      </c>
      <c r="F495" s="168">
        <v>27</v>
      </c>
      <c r="G495" s="168">
        <v>256</v>
      </c>
      <c r="H495" s="168">
        <v>1600</v>
      </c>
      <c r="I495" s="455">
        <v>500</v>
      </c>
      <c r="J495" s="452">
        <v>500</v>
      </c>
      <c r="K495" s="452">
        <v>514</v>
      </c>
      <c r="L495" s="452">
        <v>590</v>
      </c>
    </row>
    <row r="496" spans="1:12">
      <c r="B496" s="144">
        <v>932112</v>
      </c>
      <c r="C496" s="168" t="s">
        <v>1060</v>
      </c>
      <c r="D496" s="168">
        <v>84</v>
      </c>
      <c r="E496" s="168">
        <v>0</v>
      </c>
      <c r="F496" s="168">
        <v>84</v>
      </c>
      <c r="G496" s="168">
        <v>56</v>
      </c>
      <c r="H496" s="168">
        <v>504</v>
      </c>
      <c r="I496" s="455">
        <v>700</v>
      </c>
      <c r="J496" s="452">
        <v>700</v>
      </c>
      <c r="K496" s="452">
        <v>721</v>
      </c>
      <c r="L496" s="452">
        <v>830</v>
      </c>
    </row>
    <row r="497" spans="2:12">
      <c r="B497" s="144">
        <v>943972</v>
      </c>
      <c r="C497" s="168" t="s">
        <v>1060</v>
      </c>
      <c r="D497" s="168">
        <v>92</v>
      </c>
      <c r="E497" s="168">
        <v>0</v>
      </c>
      <c r="F497" s="168">
        <v>92</v>
      </c>
      <c r="G497" s="168">
        <v>46</v>
      </c>
      <c r="H497" s="168">
        <v>0</v>
      </c>
      <c r="I497" s="455">
        <v>700</v>
      </c>
      <c r="J497" s="452">
        <v>700</v>
      </c>
      <c r="K497" s="452">
        <v>721</v>
      </c>
      <c r="L497" s="452">
        <v>830</v>
      </c>
    </row>
    <row r="498" spans="2:12">
      <c r="B498" s="144">
        <v>931814</v>
      </c>
      <c r="C498" s="168" t="s">
        <v>1313</v>
      </c>
      <c r="D498" s="168">
        <v>868</v>
      </c>
      <c r="E498" s="168">
        <v>531</v>
      </c>
      <c r="F498" s="168">
        <v>337</v>
      </c>
      <c r="G498" s="168">
        <v>238</v>
      </c>
      <c r="H498" s="168">
        <v>0</v>
      </c>
      <c r="I498" s="455">
        <v>500</v>
      </c>
      <c r="J498" s="452">
        <v>500</v>
      </c>
      <c r="K498" s="452">
        <v>514</v>
      </c>
      <c r="L498" s="452">
        <v>590</v>
      </c>
    </row>
    <row r="499" spans="2:12">
      <c r="B499" s="144">
        <v>969861</v>
      </c>
      <c r="C499" s="168" t="s">
        <v>1633</v>
      </c>
      <c r="D499" s="168">
        <v>463</v>
      </c>
      <c r="E499" s="168">
        <v>386</v>
      </c>
      <c r="F499" s="168">
        <v>77</v>
      </c>
      <c r="G499" s="168">
        <v>14</v>
      </c>
      <c r="H499" s="168">
        <v>0</v>
      </c>
      <c r="I499" s="455">
        <v>540</v>
      </c>
      <c r="J499" s="452">
        <v>540</v>
      </c>
      <c r="K499" s="452">
        <v>556</v>
      </c>
      <c r="L499" s="452">
        <v>640</v>
      </c>
    </row>
    <row r="500" spans="2:12">
      <c r="B500" s="144">
        <v>968244</v>
      </c>
      <c r="C500" s="168" t="s">
        <v>2167</v>
      </c>
      <c r="D500" s="168">
        <v>0</v>
      </c>
      <c r="E500" s="168">
        <v>0</v>
      </c>
      <c r="F500" s="168">
        <v>0</v>
      </c>
      <c r="G500" s="168">
        <v>0</v>
      </c>
      <c r="H500" s="168">
        <v>0</v>
      </c>
      <c r="I500" s="455">
        <v>950</v>
      </c>
      <c r="J500" s="452">
        <v>950</v>
      </c>
      <c r="K500" s="452">
        <v>979</v>
      </c>
      <c r="L500" s="452">
        <v>1118</v>
      </c>
    </row>
    <row r="501" spans="2:12">
      <c r="B501" s="144">
        <v>941746</v>
      </c>
      <c r="C501" s="168" t="s">
        <v>1313</v>
      </c>
      <c r="D501" s="168">
        <v>3</v>
      </c>
      <c r="E501" s="168">
        <v>0</v>
      </c>
      <c r="F501" s="168">
        <v>3</v>
      </c>
      <c r="G501" s="168">
        <v>0</v>
      </c>
      <c r="H501" s="168">
        <v>0</v>
      </c>
      <c r="I501" s="455">
        <v>500</v>
      </c>
      <c r="J501" s="452">
        <v>500</v>
      </c>
      <c r="K501" s="452">
        <v>514</v>
      </c>
      <c r="L501" s="452">
        <v>590</v>
      </c>
    </row>
    <row r="502" spans="2:12">
      <c r="B502" s="144">
        <v>946941</v>
      </c>
      <c r="C502" s="168" t="s">
        <v>1633</v>
      </c>
      <c r="D502" s="168">
        <v>466</v>
      </c>
      <c r="E502" s="168">
        <v>407</v>
      </c>
      <c r="F502" s="168">
        <v>59</v>
      </c>
      <c r="G502" s="168">
        <v>51</v>
      </c>
      <c r="H502" s="168">
        <v>0</v>
      </c>
      <c r="I502" s="455">
        <v>540</v>
      </c>
      <c r="J502" s="452">
        <v>540</v>
      </c>
      <c r="K502" s="452">
        <v>556</v>
      </c>
      <c r="L502" s="452">
        <v>640</v>
      </c>
    </row>
    <row r="503" spans="2:12">
      <c r="B503" s="144">
        <v>953599</v>
      </c>
      <c r="C503" s="168" t="s">
        <v>19</v>
      </c>
      <c r="D503" s="168">
        <v>215</v>
      </c>
      <c r="E503" s="168">
        <v>168</v>
      </c>
      <c r="F503" s="168">
        <v>47</v>
      </c>
      <c r="G503" s="168">
        <v>95</v>
      </c>
      <c r="H503" s="168">
        <v>191</v>
      </c>
      <c r="I503" s="455">
        <v>750</v>
      </c>
      <c r="J503" s="452">
        <v>750</v>
      </c>
      <c r="K503" s="452">
        <v>772</v>
      </c>
      <c r="L503" s="452">
        <v>890</v>
      </c>
    </row>
    <row r="504" spans="2:12">
      <c r="B504" s="144">
        <v>953602</v>
      </c>
      <c r="C504" s="168" t="s">
        <v>19</v>
      </c>
      <c r="D504" s="168">
        <v>0</v>
      </c>
      <c r="E504" s="168">
        <v>0</v>
      </c>
      <c r="F504" s="168">
        <v>0</v>
      </c>
      <c r="G504" s="168">
        <v>0</v>
      </c>
      <c r="H504" s="168">
        <v>0</v>
      </c>
      <c r="I504" s="455">
        <v>750</v>
      </c>
      <c r="J504" s="452">
        <v>750</v>
      </c>
      <c r="K504" s="452">
        <v>772</v>
      </c>
      <c r="L504" s="452">
        <v>890</v>
      </c>
    </row>
    <row r="505" spans="2:12">
      <c r="B505" s="144">
        <v>931914</v>
      </c>
      <c r="C505" s="168" t="s">
        <v>19</v>
      </c>
      <c r="D505" s="168">
        <v>0</v>
      </c>
      <c r="E505" s="168">
        <v>0</v>
      </c>
      <c r="F505" s="168">
        <v>0</v>
      </c>
      <c r="G505" s="168">
        <v>0</v>
      </c>
      <c r="H505" s="168">
        <v>0</v>
      </c>
      <c r="I505" s="455">
        <v>750</v>
      </c>
      <c r="J505" s="452">
        <v>750</v>
      </c>
      <c r="K505" s="452">
        <v>772</v>
      </c>
      <c r="L505" s="452">
        <v>890</v>
      </c>
    </row>
    <row r="506" spans="2:12">
      <c r="B506" s="144">
        <v>953601</v>
      </c>
      <c r="C506" s="168" t="s">
        <v>19</v>
      </c>
      <c r="D506" s="168">
        <v>0</v>
      </c>
      <c r="E506" s="168">
        <v>0</v>
      </c>
      <c r="F506" s="168">
        <v>0</v>
      </c>
      <c r="G506" s="168">
        <v>43</v>
      </c>
      <c r="H506" s="168">
        <v>0</v>
      </c>
      <c r="I506" s="455">
        <v>750</v>
      </c>
      <c r="J506" s="452">
        <v>750</v>
      </c>
      <c r="K506" s="452">
        <v>772</v>
      </c>
      <c r="L506" s="452">
        <v>890</v>
      </c>
    </row>
    <row r="507" spans="2:12">
      <c r="B507" s="144">
        <v>931909</v>
      </c>
      <c r="C507" s="168" t="s">
        <v>18</v>
      </c>
      <c r="D507" s="168">
        <v>353</v>
      </c>
      <c r="E507" s="168">
        <v>269</v>
      </c>
      <c r="F507" s="168">
        <v>84</v>
      </c>
      <c r="G507" s="168">
        <v>194</v>
      </c>
      <c r="H507" s="168">
        <v>0</v>
      </c>
      <c r="I507" s="455">
        <v>670</v>
      </c>
      <c r="J507" s="452">
        <v>670</v>
      </c>
      <c r="K507" s="452">
        <v>690</v>
      </c>
      <c r="L507" s="452">
        <v>790</v>
      </c>
    </row>
    <row r="508" spans="2:12">
      <c r="B508" s="144">
        <v>931910</v>
      </c>
      <c r="C508" s="168" t="s">
        <v>18</v>
      </c>
      <c r="D508" s="168">
        <v>0</v>
      </c>
      <c r="E508" s="168">
        <v>0</v>
      </c>
      <c r="F508" s="168">
        <v>0</v>
      </c>
      <c r="G508" s="168">
        <v>50</v>
      </c>
      <c r="H508" s="168">
        <v>0</v>
      </c>
      <c r="I508" s="455">
        <v>670</v>
      </c>
      <c r="J508" s="452">
        <v>670</v>
      </c>
      <c r="K508" s="452">
        <v>690</v>
      </c>
      <c r="L508" s="452">
        <v>790</v>
      </c>
    </row>
    <row r="509" spans="2:12">
      <c r="B509" s="144">
        <v>941820</v>
      </c>
      <c r="C509" s="168" t="s">
        <v>164</v>
      </c>
      <c r="D509" s="168">
        <v>27</v>
      </c>
      <c r="E509" s="168">
        <v>0</v>
      </c>
      <c r="F509" s="168">
        <v>27</v>
      </c>
      <c r="G509" s="168">
        <v>0</v>
      </c>
      <c r="H509" s="168">
        <v>0</v>
      </c>
      <c r="I509" s="455">
        <v>650</v>
      </c>
      <c r="J509" s="452">
        <v>650</v>
      </c>
      <c r="K509" s="452">
        <v>669</v>
      </c>
      <c r="L509" s="452">
        <v>770</v>
      </c>
    </row>
    <row r="510" spans="2:12">
      <c r="B510" s="144">
        <v>931904</v>
      </c>
      <c r="C510" s="168" t="s">
        <v>18</v>
      </c>
      <c r="D510" s="168">
        <v>1</v>
      </c>
      <c r="E510" s="168">
        <v>0</v>
      </c>
      <c r="F510" s="168">
        <v>1</v>
      </c>
      <c r="G510" s="168">
        <v>5</v>
      </c>
      <c r="H510" s="168">
        <v>800</v>
      </c>
      <c r="I510" s="455">
        <v>670</v>
      </c>
      <c r="J510" s="452">
        <v>670</v>
      </c>
      <c r="K510" s="452">
        <v>690</v>
      </c>
      <c r="L510" s="452">
        <v>790</v>
      </c>
    </row>
    <row r="511" spans="2:12">
      <c r="B511" s="144">
        <v>931906</v>
      </c>
      <c r="C511" s="168" t="s">
        <v>18</v>
      </c>
      <c r="D511" s="168">
        <v>0</v>
      </c>
      <c r="E511" s="168">
        <v>0</v>
      </c>
      <c r="F511" s="168">
        <v>0</v>
      </c>
      <c r="G511" s="168">
        <v>22</v>
      </c>
      <c r="H511" s="168">
        <v>0</v>
      </c>
      <c r="I511" s="455">
        <v>670</v>
      </c>
      <c r="J511" s="452">
        <v>670</v>
      </c>
      <c r="K511" s="452">
        <v>690</v>
      </c>
      <c r="L511" s="452">
        <v>790</v>
      </c>
    </row>
    <row r="512" spans="2:12">
      <c r="B512" s="144">
        <v>946945</v>
      </c>
      <c r="C512" s="168" t="s">
        <v>133</v>
      </c>
      <c r="D512" s="168">
        <v>0</v>
      </c>
      <c r="E512" s="168">
        <v>0</v>
      </c>
      <c r="F512" s="168">
        <v>0</v>
      </c>
      <c r="G512" s="168">
        <v>0</v>
      </c>
      <c r="H512" s="168">
        <v>0</v>
      </c>
      <c r="I512" s="455">
        <v>580</v>
      </c>
      <c r="J512" s="452">
        <v>580</v>
      </c>
      <c r="K512" s="452">
        <v>597</v>
      </c>
      <c r="L512" s="452">
        <v>680</v>
      </c>
    </row>
    <row r="513" spans="1:12">
      <c r="B513" s="144">
        <v>957173</v>
      </c>
      <c r="C513" s="168" t="s">
        <v>109</v>
      </c>
      <c r="D513" s="168">
        <v>1</v>
      </c>
      <c r="E513" s="168">
        <v>0</v>
      </c>
      <c r="F513" s="168">
        <v>1</v>
      </c>
      <c r="G513" s="168">
        <v>3</v>
      </c>
      <c r="H513" s="168">
        <v>0</v>
      </c>
      <c r="I513" s="455">
        <v>950</v>
      </c>
      <c r="J513" s="452">
        <v>950</v>
      </c>
      <c r="K513" s="452">
        <v>979</v>
      </c>
      <c r="L513" s="452">
        <v>1117</v>
      </c>
    </row>
    <row r="514" spans="1:12">
      <c r="B514" s="144">
        <v>931911</v>
      </c>
      <c r="C514" s="168" t="s">
        <v>18</v>
      </c>
      <c r="D514" s="168">
        <v>23</v>
      </c>
      <c r="E514" s="168">
        <v>0</v>
      </c>
      <c r="F514" s="168">
        <v>23</v>
      </c>
      <c r="G514" s="168">
        <v>241</v>
      </c>
      <c r="H514" s="168">
        <v>0</v>
      </c>
      <c r="I514" s="455">
        <v>670</v>
      </c>
      <c r="J514" s="452">
        <v>670</v>
      </c>
      <c r="K514" s="452">
        <v>690</v>
      </c>
      <c r="L514" s="452">
        <v>790</v>
      </c>
    </row>
    <row r="515" spans="1:12">
      <c r="B515" s="144">
        <v>931913</v>
      </c>
      <c r="C515" s="168" t="s">
        <v>18</v>
      </c>
      <c r="D515" s="168">
        <v>31</v>
      </c>
      <c r="E515" s="168">
        <v>0</v>
      </c>
      <c r="F515" s="168">
        <v>31</v>
      </c>
      <c r="G515" s="168">
        <v>152</v>
      </c>
      <c r="H515" s="168">
        <v>0</v>
      </c>
      <c r="I515" s="455">
        <v>670</v>
      </c>
      <c r="J515" s="452">
        <v>670</v>
      </c>
      <c r="K515" s="452">
        <v>690</v>
      </c>
      <c r="L515" s="452">
        <v>790</v>
      </c>
    </row>
    <row r="516" spans="1:12">
      <c r="B516" s="144">
        <v>931812</v>
      </c>
      <c r="C516" s="168" t="s">
        <v>618</v>
      </c>
      <c r="D516" s="168">
        <v>237</v>
      </c>
      <c r="E516" s="168">
        <v>0</v>
      </c>
      <c r="F516" s="168">
        <v>237</v>
      </c>
      <c r="G516" s="168">
        <v>121</v>
      </c>
      <c r="H516" s="168">
        <v>2200</v>
      </c>
      <c r="I516" s="455">
        <v>700</v>
      </c>
      <c r="J516" s="452">
        <v>700</v>
      </c>
      <c r="K516" s="452">
        <v>721</v>
      </c>
      <c r="L516" s="452">
        <v>830</v>
      </c>
    </row>
    <row r="517" spans="1:12">
      <c r="B517" s="144">
        <v>943959</v>
      </c>
      <c r="C517" s="168" t="s">
        <v>618</v>
      </c>
      <c r="D517" s="168">
        <v>0</v>
      </c>
      <c r="E517" s="168">
        <v>0</v>
      </c>
      <c r="F517" s="168">
        <v>0</v>
      </c>
      <c r="G517" s="168">
        <v>252</v>
      </c>
      <c r="H517" s="168">
        <v>0</v>
      </c>
      <c r="I517" s="455">
        <v>700</v>
      </c>
      <c r="J517" s="452">
        <v>700</v>
      </c>
      <c r="K517" s="452">
        <v>721</v>
      </c>
      <c r="L517" s="452">
        <v>830</v>
      </c>
    </row>
    <row r="518" spans="1:12">
      <c r="B518" s="144">
        <v>943957</v>
      </c>
      <c r="C518" s="168" t="s">
        <v>618</v>
      </c>
      <c r="D518" s="168">
        <v>8</v>
      </c>
      <c r="E518" s="168">
        <v>-2</v>
      </c>
      <c r="F518" s="168">
        <v>10</v>
      </c>
      <c r="G518" s="168">
        <v>17</v>
      </c>
      <c r="H518" s="168">
        <v>0</v>
      </c>
      <c r="I518" s="455">
        <v>700</v>
      </c>
      <c r="J518" s="452">
        <v>700</v>
      </c>
      <c r="K518" s="452">
        <v>721</v>
      </c>
      <c r="L518" s="452">
        <v>830</v>
      </c>
    </row>
    <row r="519" spans="1:12">
      <c r="B519" s="144">
        <v>944535</v>
      </c>
      <c r="C519" s="168" t="s">
        <v>618</v>
      </c>
      <c r="D519" s="168">
        <v>302</v>
      </c>
      <c r="E519" s="168">
        <v>141</v>
      </c>
      <c r="F519" s="168">
        <v>161</v>
      </c>
      <c r="G519" s="168">
        <v>33</v>
      </c>
      <c r="H519" s="168">
        <v>0</v>
      </c>
      <c r="I519" s="455">
        <v>700</v>
      </c>
      <c r="J519" s="452">
        <v>700</v>
      </c>
      <c r="K519" s="452">
        <v>721</v>
      </c>
      <c r="L519" s="452">
        <v>830</v>
      </c>
    </row>
    <row r="520" spans="1:12">
      <c r="B520" s="144">
        <v>935850</v>
      </c>
      <c r="C520" s="168" t="s">
        <v>20</v>
      </c>
      <c r="D520" s="168">
        <v>0</v>
      </c>
      <c r="E520" s="168">
        <v>0</v>
      </c>
      <c r="F520" s="168">
        <v>0</v>
      </c>
      <c r="G520" s="168">
        <v>1</v>
      </c>
      <c r="H520" s="168">
        <v>0</v>
      </c>
      <c r="I520" s="455">
        <v>1990</v>
      </c>
      <c r="J520" s="452">
        <v>1990</v>
      </c>
      <c r="K520" s="452">
        <v>2052</v>
      </c>
      <c r="L520" s="452">
        <v>2340</v>
      </c>
    </row>
    <row r="521" spans="1:12">
      <c r="B521" s="144">
        <v>941843</v>
      </c>
      <c r="C521" s="168" t="s">
        <v>164</v>
      </c>
      <c r="D521" s="168">
        <v>0</v>
      </c>
      <c r="E521" s="168">
        <v>0</v>
      </c>
      <c r="F521" s="168">
        <v>0</v>
      </c>
      <c r="G521" s="168">
        <v>45</v>
      </c>
      <c r="H521" s="168">
        <v>0</v>
      </c>
      <c r="I521" s="455">
        <v>650</v>
      </c>
      <c r="J521" s="452">
        <v>650</v>
      </c>
      <c r="K521" s="452">
        <v>669</v>
      </c>
      <c r="L521" s="452">
        <v>770</v>
      </c>
    </row>
    <row r="522" spans="1:12">
      <c r="B522" s="144">
        <v>957651</v>
      </c>
      <c r="C522" s="168" t="s">
        <v>164</v>
      </c>
      <c r="D522" s="168">
        <v>0</v>
      </c>
      <c r="E522" s="168">
        <v>0</v>
      </c>
      <c r="F522" s="168">
        <v>0</v>
      </c>
      <c r="G522" s="168">
        <v>15</v>
      </c>
      <c r="H522" s="168">
        <v>0</v>
      </c>
      <c r="I522" s="455">
        <v>650</v>
      </c>
      <c r="J522" s="452">
        <v>650</v>
      </c>
      <c r="K522" s="452">
        <v>669</v>
      </c>
      <c r="L522" s="452">
        <v>770</v>
      </c>
    </row>
    <row r="523" spans="1:12">
      <c r="B523" s="144">
        <v>931897</v>
      </c>
      <c r="C523" s="168" t="s">
        <v>164</v>
      </c>
      <c r="D523" s="168">
        <v>472</v>
      </c>
      <c r="E523" s="168">
        <v>240</v>
      </c>
      <c r="F523" s="168">
        <v>232</v>
      </c>
      <c r="G523" s="168">
        <v>39</v>
      </c>
      <c r="H523" s="168">
        <v>1061</v>
      </c>
      <c r="I523" s="455">
        <v>650</v>
      </c>
      <c r="J523" s="452">
        <v>650</v>
      </c>
      <c r="K523" s="452">
        <v>669</v>
      </c>
      <c r="L523" s="452">
        <v>770</v>
      </c>
    </row>
    <row r="524" spans="1:12">
      <c r="B524" s="144">
        <v>943964</v>
      </c>
      <c r="C524" s="168" t="s">
        <v>164</v>
      </c>
      <c r="D524" s="168">
        <v>5</v>
      </c>
      <c r="E524" s="168">
        <v>0</v>
      </c>
      <c r="F524" s="168">
        <v>5</v>
      </c>
      <c r="G524" s="168">
        <v>65</v>
      </c>
      <c r="H524" s="168">
        <v>0</v>
      </c>
      <c r="I524" s="455">
        <v>650</v>
      </c>
      <c r="J524" s="452">
        <v>650</v>
      </c>
      <c r="K524" s="452">
        <v>669</v>
      </c>
      <c r="L524" s="452">
        <v>770</v>
      </c>
    </row>
    <row r="525" spans="1:12">
      <c r="B525" s="144">
        <v>945344</v>
      </c>
      <c r="C525" s="168" t="s">
        <v>430</v>
      </c>
      <c r="D525" s="168">
        <v>7251</v>
      </c>
      <c r="E525" s="168">
        <v>7160</v>
      </c>
      <c r="F525" s="168">
        <v>91</v>
      </c>
      <c r="G525" s="168">
        <v>642</v>
      </c>
      <c r="H525" s="168">
        <v>0</v>
      </c>
      <c r="I525" s="455">
        <v>300</v>
      </c>
      <c r="J525" s="452">
        <v>300</v>
      </c>
      <c r="K525" s="452">
        <v>308</v>
      </c>
      <c r="L525" s="452">
        <v>360</v>
      </c>
    </row>
    <row r="526" spans="1:12">
      <c r="B526" s="144">
        <v>932232</v>
      </c>
      <c r="C526" s="168" t="s">
        <v>430</v>
      </c>
      <c r="D526" s="168">
        <v>97</v>
      </c>
      <c r="E526" s="168">
        <v>-4548</v>
      </c>
      <c r="F526" s="168">
        <v>4645</v>
      </c>
      <c r="G526" s="168">
        <v>130</v>
      </c>
      <c r="H526" s="168">
        <v>0</v>
      </c>
      <c r="I526" s="455">
        <v>300</v>
      </c>
      <c r="J526" s="452">
        <v>300</v>
      </c>
      <c r="K526" s="452">
        <v>308</v>
      </c>
      <c r="L526" s="452">
        <v>360</v>
      </c>
    </row>
    <row r="527" spans="1:12">
      <c r="A527" s="142"/>
      <c r="B527" s="458">
        <v>946966</v>
      </c>
      <c r="C527" s="168" t="s">
        <v>430</v>
      </c>
      <c r="D527" s="168">
        <v>1075</v>
      </c>
      <c r="E527" s="168">
        <v>1075</v>
      </c>
      <c r="F527" s="168">
        <v>0</v>
      </c>
      <c r="G527" s="168">
        <v>0</v>
      </c>
      <c r="H527" s="168">
        <v>0</v>
      </c>
      <c r="I527" s="455">
        <v>300</v>
      </c>
      <c r="J527" s="452">
        <v>300</v>
      </c>
      <c r="K527" s="452">
        <v>308</v>
      </c>
      <c r="L527" s="452">
        <v>360</v>
      </c>
    </row>
    <row r="528" spans="1:12">
      <c r="B528" s="144">
        <v>947043</v>
      </c>
      <c r="C528" s="168" t="s">
        <v>726</v>
      </c>
      <c r="D528" s="168">
        <v>0</v>
      </c>
      <c r="E528" s="168">
        <v>0</v>
      </c>
      <c r="F528" s="168">
        <v>0</v>
      </c>
      <c r="G528" s="168">
        <v>0</v>
      </c>
      <c r="H528" s="168">
        <v>0</v>
      </c>
      <c r="I528" s="455">
        <v>210</v>
      </c>
      <c r="J528" s="452">
        <v>210</v>
      </c>
      <c r="K528" s="452">
        <v>219</v>
      </c>
      <c r="L528" s="452">
        <v>250</v>
      </c>
    </row>
    <row r="529" spans="2:12">
      <c r="B529" s="144">
        <v>932271</v>
      </c>
      <c r="C529" s="168" t="s">
        <v>1053</v>
      </c>
      <c r="D529" s="168">
        <v>1</v>
      </c>
      <c r="E529" s="168">
        <v>0</v>
      </c>
      <c r="F529" s="168">
        <v>1</v>
      </c>
      <c r="G529" s="168">
        <v>337</v>
      </c>
      <c r="H529" s="168">
        <v>0</v>
      </c>
      <c r="I529" s="455">
        <v>350</v>
      </c>
      <c r="J529" s="452">
        <v>350</v>
      </c>
      <c r="K529" s="452">
        <v>360</v>
      </c>
      <c r="L529" s="452">
        <v>420</v>
      </c>
    </row>
    <row r="530" spans="2:12">
      <c r="B530" s="144">
        <v>932234</v>
      </c>
      <c r="C530" s="168" t="s">
        <v>1120</v>
      </c>
      <c r="D530" s="168">
        <v>0</v>
      </c>
      <c r="E530" s="168">
        <v>0</v>
      </c>
      <c r="F530" s="168">
        <v>0</v>
      </c>
      <c r="G530" s="168">
        <v>1</v>
      </c>
      <c r="H530" s="168">
        <v>0</v>
      </c>
      <c r="I530" s="455">
        <v>300</v>
      </c>
      <c r="J530" s="452">
        <v>300</v>
      </c>
      <c r="K530" s="452">
        <v>308</v>
      </c>
      <c r="L530" s="452">
        <v>360</v>
      </c>
    </row>
    <row r="531" spans="2:12">
      <c r="B531" s="144">
        <v>955136</v>
      </c>
      <c r="C531" s="168" t="s">
        <v>726</v>
      </c>
      <c r="D531" s="168">
        <v>0</v>
      </c>
      <c r="E531" s="168">
        <v>0</v>
      </c>
      <c r="F531" s="168">
        <v>0</v>
      </c>
      <c r="G531" s="168">
        <v>0</v>
      </c>
      <c r="H531" s="168">
        <v>0</v>
      </c>
      <c r="I531" s="455">
        <v>210</v>
      </c>
      <c r="J531" s="452">
        <v>210</v>
      </c>
      <c r="K531" s="452">
        <v>219</v>
      </c>
      <c r="L531" s="452">
        <v>250</v>
      </c>
    </row>
    <row r="532" spans="2:12">
      <c r="B532" s="144">
        <v>949649</v>
      </c>
      <c r="C532" s="168" t="s">
        <v>1053</v>
      </c>
      <c r="D532" s="168">
        <v>251</v>
      </c>
      <c r="E532" s="168">
        <v>0</v>
      </c>
      <c r="F532" s="168">
        <v>251</v>
      </c>
      <c r="G532" s="168">
        <v>134</v>
      </c>
      <c r="H532" s="168">
        <v>0</v>
      </c>
      <c r="I532" s="455">
        <v>350</v>
      </c>
      <c r="J532" s="452">
        <v>350</v>
      </c>
      <c r="K532" s="452">
        <v>360</v>
      </c>
      <c r="L532" s="452">
        <v>420</v>
      </c>
    </row>
    <row r="533" spans="2:12">
      <c r="B533" s="144">
        <v>932144</v>
      </c>
      <c r="C533" s="168" t="s">
        <v>150</v>
      </c>
      <c r="D533" s="168">
        <v>2053</v>
      </c>
      <c r="E533" s="168">
        <v>1256</v>
      </c>
      <c r="F533" s="168">
        <v>797</v>
      </c>
      <c r="G533" s="168">
        <v>468</v>
      </c>
      <c r="H533" s="168">
        <v>5000</v>
      </c>
      <c r="I533" s="455">
        <v>240</v>
      </c>
      <c r="J533" s="452">
        <v>240</v>
      </c>
      <c r="K533" s="452">
        <v>247</v>
      </c>
      <c r="L533" s="452">
        <v>290</v>
      </c>
    </row>
    <row r="534" spans="2:12">
      <c r="B534" s="144">
        <v>932149</v>
      </c>
      <c r="C534" s="168" t="s">
        <v>152</v>
      </c>
      <c r="D534" s="168">
        <v>1021</v>
      </c>
      <c r="E534" s="168">
        <v>940</v>
      </c>
      <c r="F534" s="168">
        <v>81</v>
      </c>
      <c r="G534" s="168">
        <v>129</v>
      </c>
      <c r="H534" s="168">
        <v>0</v>
      </c>
      <c r="I534" s="455">
        <v>350</v>
      </c>
      <c r="J534" s="452">
        <v>350</v>
      </c>
      <c r="K534" s="452">
        <v>361</v>
      </c>
      <c r="L534" s="452">
        <v>420</v>
      </c>
    </row>
    <row r="535" spans="2:12">
      <c r="B535" s="144">
        <v>947006</v>
      </c>
      <c r="C535" s="168" t="s">
        <v>32</v>
      </c>
      <c r="D535" s="168">
        <v>0</v>
      </c>
      <c r="E535" s="168">
        <v>0</v>
      </c>
      <c r="F535" s="168">
        <v>0</v>
      </c>
      <c r="G535" s="168">
        <v>0</v>
      </c>
      <c r="H535" s="168">
        <v>0</v>
      </c>
      <c r="I535" s="455">
        <v>300</v>
      </c>
      <c r="J535" s="452">
        <v>300</v>
      </c>
      <c r="K535" s="452">
        <v>308</v>
      </c>
      <c r="L535" s="452">
        <v>350</v>
      </c>
    </row>
    <row r="536" spans="2:12">
      <c r="B536" s="144">
        <v>947010</v>
      </c>
      <c r="C536" s="168" t="s">
        <v>31</v>
      </c>
      <c r="D536" s="168">
        <v>0</v>
      </c>
      <c r="E536" s="168">
        <v>0</v>
      </c>
      <c r="F536" s="168">
        <v>0</v>
      </c>
      <c r="G536" s="168">
        <v>0</v>
      </c>
      <c r="H536" s="168">
        <v>0</v>
      </c>
      <c r="I536" s="455">
        <v>0</v>
      </c>
      <c r="J536" s="452">
        <v>0</v>
      </c>
      <c r="K536" s="452">
        <v>291.2</v>
      </c>
      <c r="L536" s="452">
        <v>323.55</v>
      </c>
    </row>
    <row r="537" spans="2:12">
      <c r="B537" s="144">
        <v>943596</v>
      </c>
      <c r="C537" s="168" t="s">
        <v>35</v>
      </c>
      <c r="D537" s="168">
        <v>379</v>
      </c>
      <c r="E537" s="168">
        <v>374</v>
      </c>
      <c r="F537" s="168">
        <v>5</v>
      </c>
      <c r="G537" s="168">
        <v>131</v>
      </c>
      <c r="H537" s="168">
        <v>0</v>
      </c>
      <c r="I537" s="455">
        <v>680</v>
      </c>
      <c r="J537" s="452">
        <v>680</v>
      </c>
      <c r="K537" s="452">
        <v>702</v>
      </c>
      <c r="L537" s="452">
        <v>800</v>
      </c>
    </row>
    <row r="538" spans="2:12">
      <c r="B538" s="144">
        <v>932136</v>
      </c>
      <c r="C538" s="168" t="s">
        <v>35</v>
      </c>
      <c r="D538" s="168">
        <v>440</v>
      </c>
      <c r="E538" s="168">
        <v>324</v>
      </c>
      <c r="F538" s="168">
        <v>116</v>
      </c>
      <c r="G538" s="168">
        <v>185</v>
      </c>
      <c r="H538" s="168">
        <v>700</v>
      </c>
      <c r="I538" s="455">
        <v>680</v>
      </c>
      <c r="J538" s="452">
        <v>680</v>
      </c>
      <c r="K538" s="452">
        <v>701</v>
      </c>
      <c r="L538" s="452">
        <v>800</v>
      </c>
    </row>
    <row r="539" spans="2:12">
      <c r="B539" s="144">
        <v>955133</v>
      </c>
      <c r="C539" s="168" t="s">
        <v>32</v>
      </c>
      <c r="D539" s="168">
        <v>0</v>
      </c>
      <c r="E539" s="168">
        <v>0</v>
      </c>
      <c r="F539" s="168">
        <v>0</v>
      </c>
      <c r="G539" s="168">
        <v>0</v>
      </c>
      <c r="H539" s="168">
        <v>0</v>
      </c>
      <c r="I539" s="455">
        <v>300</v>
      </c>
      <c r="J539" s="452">
        <v>300</v>
      </c>
      <c r="K539" s="452">
        <v>308</v>
      </c>
      <c r="L539" s="452">
        <v>350</v>
      </c>
    </row>
    <row r="540" spans="2:12">
      <c r="B540" s="144">
        <v>932150</v>
      </c>
      <c r="C540" s="168" t="s">
        <v>659</v>
      </c>
      <c r="D540" s="168">
        <v>1115</v>
      </c>
      <c r="E540" s="168">
        <v>1106</v>
      </c>
      <c r="F540" s="168">
        <v>9</v>
      </c>
      <c r="G540" s="168">
        <v>65</v>
      </c>
      <c r="H540" s="168">
        <v>0</v>
      </c>
      <c r="I540" s="455">
        <v>320</v>
      </c>
      <c r="J540" s="452">
        <v>320</v>
      </c>
      <c r="K540" s="452">
        <v>330</v>
      </c>
      <c r="L540" s="452">
        <v>380</v>
      </c>
    </row>
    <row r="541" spans="2:12">
      <c r="B541" s="144">
        <v>945298</v>
      </c>
      <c r="C541" s="168" t="s">
        <v>101</v>
      </c>
      <c r="D541" s="168">
        <v>0</v>
      </c>
      <c r="E541" s="168">
        <v>0</v>
      </c>
      <c r="F541" s="168">
        <v>0</v>
      </c>
      <c r="G541" s="168">
        <v>0</v>
      </c>
      <c r="H541" s="168">
        <v>504</v>
      </c>
      <c r="I541" s="455">
        <v>300</v>
      </c>
      <c r="J541" s="452">
        <v>300</v>
      </c>
      <c r="K541" s="452">
        <v>308</v>
      </c>
      <c r="L541" s="452">
        <v>350</v>
      </c>
    </row>
    <row r="542" spans="2:12">
      <c r="B542" s="144">
        <v>932152</v>
      </c>
      <c r="C542" s="168" t="s">
        <v>1312</v>
      </c>
      <c r="D542" s="168">
        <v>609</v>
      </c>
      <c r="E542" s="168">
        <v>604</v>
      </c>
      <c r="F542" s="168">
        <v>5</v>
      </c>
      <c r="G542" s="168">
        <v>121</v>
      </c>
      <c r="H542" s="168">
        <v>0</v>
      </c>
      <c r="I542" s="455">
        <v>560</v>
      </c>
      <c r="J542" s="452">
        <v>560</v>
      </c>
      <c r="K542" s="452">
        <v>577</v>
      </c>
      <c r="L542" s="452">
        <v>660</v>
      </c>
    </row>
    <row r="543" spans="2:12">
      <c r="B543" s="144">
        <v>932146</v>
      </c>
      <c r="C543" s="168" t="s">
        <v>643</v>
      </c>
      <c r="D543" s="168">
        <v>289</v>
      </c>
      <c r="E543" s="168">
        <v>274</v>
      </c>
      <c r="F543" s="168">
        <v>15</v>
      </c>
      <c r="G543" s="168">
        <v>214</v>
      </c>
      <c r="H543" s="168">
        <v>0</v>
      </c>
      <c r="I543" s="455">
        <v>260</v>
      </c>
      <c r="J543" s="452">
        <v>260</v>
      </c>
      <c r="K543" s="452">
        <v>268</v>
      </c>
      <c r="L543" s="452">
        <v>310</v>
      </c>
    </row>
    <row r="544" spans="2:12">
      <c r="B544" s="144">
        <v>932151</v>
      </c>
      <c r="C544" s="168" t="s">
        <v>732</v>
      </c>
      <c r="D544" s="168">
        <v>753</v>
      </c>
      <c r="E544" s="168">
        <v>439</v>
      </c>
      <c r="F544" s="168">
        <v>314</v>
      </c>
      <c r="G544" s="168">
        <v>173</v>
      </c>
      <c r="H544" s="168">
        <v>1000</v>
      </c>
      <c r="I544" s="455">
        <v>450</v>
      </c>
      <c r="J544" s="452">
        <v>450</v>
      </c>
      <c r="K544" s="452">
        <v>464</v>
      </c>
      <c r="L544" s="452">
        <v>530</v>
      </c>
    </row>
    <row r="545" spans="2:12">
      <c r="B545" s="144">
        <v>955134</v>
      </c>
      <c r="C545" s="168" t="s">
        <v>32</v>
      </c>
      <c r="D545" s="168">
        <v>0</v>
      </c>
      <c r="E545" s="168">
        <v>0</v>
      </c>
      <c r="F545" s="168">
        <v>0</v>
      </c>
      <c r="G545" s="168">
        <v>0</v>
      </c>
      <c r="H545" s="168">
        <v>0</v>
      </c>
      <c r="I545" s="455">
        <v>300</v>
      </c>
      <c r="J545" s="452">
        <v>300</v>
      </c>
      <c r="K545" s="452">
        <v>308</v>
      </c>
      <c r="L545" s="452">
        <v>350</v>
      </c>
    </row>
    <row r="546" spans="2:12">
      <c r="B546" s="144">
        <v>932148</v>
      </c>
      <c r="C546" s="168" t="s">
        <v>642</v>
      </c>
      <c r="D546" s="168">
        <v>416</v>
      </c>
      <c r="E546" s="168">
        <v>372</v>
      </c>
      <c r="F546" s="168">
        <v>44</v>
      </c>
      <c r="G546" s="168">
        <v>131</v>
      </c>
      <c r="H546" s="168">
        <v>0</v>
      </c>
      <c r="I546" s="455">
        <v>330</v>
      </c>
      <c r="J546" s="452">
        <v>330</v>
      </c>
      <c r="K546" s="452">
        <v>340</v>
      </c>
      <c r="L546" s="452">
        <v>390</v>
      </c>
    </row>
    <row r="547" spans="2:12">
      <c r="B547" s="144">
        <v>947007</v>
      </c>
      <c r="C547" s="168" t="s">
        <v>658</v>
      </c>
      <c r="D547" s="168">
        <v>0</v>
      </c>
      <c r="E547" s="168">
        <v>0</v>
      </c>
      <c r="F547" s="168">
        <v>0</v>
      </c>
      <c r="G547" s="168">
        <v>0</v>
      </c>
      <c r="H547" s="168">
        <v>0</v>
      </c>
      <c r="I547" s="455">
        <v>250</v>
      </c>
      <c r="J547" s="452">
        <v>250</v>
      </c>
      <c r="K547" s="452">
        <v>257</v>
      </c>
      <c r="L547" s="452">
        <v>290</v>
      </c>
    </row>
    <row r="548" spans="2:12">
      <c r="B548" s="144">
        <v>935716</v>
      </c>
      <c r="C548" s="168" t="s">
        <v>1627</v>
      </c>
      <c r="D548" s="168">
        <v>29</v>
      </c>
      <c r="E548" s="168">
        <v>0</v>
      </c>
      <c r="F548" s="168">
        <v>29</v>
      </c>
      <c r="G548" s="168">
        <v>177</v>
      </c>
      <c r="H548" s="168">
        <v>1002</v>
      </c>
      <c r="I548" s="455">
        <v>990</v>
      </c>
      <c r="J548" s="452">
        <v>990</v>
      </c>
      <c r="K548" s="452">
        <v>1021</v>
      </c>
      <c r="L548" s="452">
        <v>1170</v>
      </c>
    </row>
    <row r="549" spans="2:12">
      <c r="B549" s="144">
        <v>954394</v>
      </c>
      <c r="C549" s="168" t="s">
        <v>56</v>
      </c>
      <c r="D549" s="168">
        <v>0</v>
      </c>
      <c r="E549" s="168">
        <v>0</v>
      </c>
      <c r="F549" s="168">
        <v>0</v>
      </c>
      <c r="G549" s="168">
        <v>0</v>
      </c>
      <c r="H549" s="168">
        <v>0</v>
      </c>
      <c r="I549" s="455">
        <v>300</v>
      </c>
      <c r="J549" s="452">
        <v>300</v>
      </c>
      <c r="K549" s="452">
        <v>308</v>
      </c>
      <c r="L549" s="452">
        <v>360</v>
      </c>
    </row>
    <row r="550" spans="2:12">
      <c r="B550" s="144">
        <v>968247</v>
      </c>
      <c r="C550" s="168" t="s">
        <v>1932</v>
      </c>
      <c r="D550" s="168">
        <v>0</v>
      </c>
      <c r="E550" s="168">
        <v>0</v>
      </c>
      <c r="F550" s="168">
        <v>0</v>
      </c>
      <c r="G550" s="168">
        <v>0</v>
      </c>
      <c r="H550" s="168">
        <v>954</v>
      </c>
      <c r="I550" s="455">
        <v>990</v>
      </c>
      <c r="J550" s="452">
        <v>990</v>
      </c>
      <c r="K550" s="452">
        <v>1021</v>
      </c>
      <c r="L550" s="452">
        <v>1165</v>
      </c>
    </row>
    <row r="551" spans="2:12">
      <c r="B551" s="144">
        <v>943604</v>
      </c>
      <c r="C551" s="168" t="s">
        <v>56</v>
      </c>
      <c r="D551" s="168">
        <v>132</v>
      </c>
      <c r="E551" s="168">
        <v>0</v>
      </c>
      <c r="F551" s="168">
        <v>132</v>
      </c>
      <c r="G551" s="168">
        <v>47</v>
      </c>
      <c r="H551" s="168">
        <v>0</v>
      </c>
      <c r="I551" s="455">
        <v>300</v>
      </c>
      <c r="J551" s="452">
        <v>300</v>
      </c>
      <c r="K551" s="452">
        <v>308</v>
      </c>
      <c r="L551" s="452">
        <v>360</v>
      </c>
    </row>
    <row r="552" spans="2:12">
      <c r="B552" s="144">
        <v>932128</v>
      </c>
      <c r="C552" s="168" t="s">
        <v>56</v>
      </c>
      <c r="D552" s="168">
        <v>85</v>
      </c>
      <c r="E552" s="168">
        <v>13</v>
      </c>
      <c r="F552" s="168">
        <v>72</v>
      </c>
      <c r="G552" s="168">
        <v>107</v>
      </c>
      <c r="H552" s="168">
        <v>912</v>
      </c>
      <c r="I552" s="455">
        <v>300</v>
      </c>
      <c r="J552" s="452">
        <v>300</v>
      </c>
      <c r="K552" s="452">
        <v>308</v>
      </c>
      <c r="L552" s="452">
        <v>360</v>
      </c>
    </row>
    <row r="553" spans="2:12">
      <c r="B553" s="144">
        <v>943603</v>
      </c>
      <c r="C553" s="168" t="s">
        <v>56</v>
      </c>
      <c r="D553" s="168">
        <v>86</v>
      </c>
      <c r="E553" s="168">
        <v>21</v>
      </c>
      <c r="F553" s="168">
        <v>65</v>
      </c>
      <c r="G553" s="168">
        <v>73</v>
      </c>
      <c r="H553" s="168">
        <v>0</v>
      </c>
      <c r="I553" s="455">
        <v>300</v>
      </c>
      <c r="J553" s="452">
        <v>300</v>
      </c>
      <c r="K553" s="452">
        <v>308</v>
      </c>
      <c r="L553" s="452">
        <v>360</v>
      </c>
    </row>
    <row r="554" spans="2:12">
      <c r="B554" s="144">
        <v>941906</v>
      </c>
      <c r="C554" s="168" t="s">
        <v>104</v>
      </c>
      <c r="D554" s="168">
        <v>10</v>
      </c>
      <c r="E554" s="168">
        <v>0</v>
      </c>
      <c r="F554" s="168">
        <v>10</v>
      </c>
      <c r="G554" s="168">
        <v>0</v>
      </c>
      <c r="H554" s="168">
        <v>0</v>
      </c>
      <c r="I554" s="455">
        <v>550</v>
      </c>
      <c r="J554" s="452">
        <v>550</v>
      </c>
      <c r="K554" s="452">
        <v>567</v>
      </c>
      <c r="L554" s="452">
        <v>650</v>
      </c>
    </row>
    <row r="555" spans="2:12">
      <c r="B555" s="144">
        <v>932168</v>
      </c>
      <c r="C555" s="168" t="s">
        <v>104</v>
      </c>
      <c r="D555" s="168">
        <v>716</v>
      </c>
      <c r="E555" s="168">
        <v>649</v>
      </c>
      <c r="F555" s="168">
        <v>67</v>
      </c>
      <c r="G555" s="168">
        <v>75</v>
      </c>
      <c r="H555" s="168">
        <v>0</v>
      </c>
      <c r="I555" s="455">
        <v>550</v>
      </c>
      <c r="J555" s="452">
        <v>550</v>
      </c>
      <c r="K555" s="452">
        <v>567</v>
      </c>
      <c r="L555" s="452">
        <v>650</v>
      </c>
    </row>
    <row r="556" spans="2:12">
      <c r="B556" s="144">
        <v>947567</v>
      </c>
      <c r="C556" s="168" t="s">
        <v>203</v>
      </c>
      <c r="D556" s="168">
        <v>526</v>
      </c>
      <c r="E556" s="168">
        <v>464</v>
      </c>
      <c r="F556" s="168">
        <v>62</v>
      </c>
      <c r="G556" s="168">
        <v>127</v>
      </c>
      <c r="H556" s="168">
        <v>0</v>
      </c>
      <c r="I556" s="455">
        <v>600</v>
      </c>
      <c r="J556" s="452">
        <v>600</v>
      </c>
      <c r="K556" s="452">
        <v>618</v>
      </c>
      <c r="L556" s="452">
        <v>710</v>
      </c>
    </row>
    <row r="557" spans="2:12">
      <c r="B557" s="144">
        <v>958032</v>
      </c>
      <c r="C557" s="168" t="s">
        <v>104</v>
      </c>
      <c r="D557" s="168">
        <v>0</v>
      </c>
      <c r="E557" s="168">
        <v>0</v>
      </c>
      <c r="F557" s="168">
        <v>0</v>
      </c>
      <c r="G557" s="168">
        <v>0</v>
      </c>
      <c r="H557" s="168">
        <v>0</v>
      </c>
      <c r="I557" s="455">
        <v>550</v>
      </c>
      <c r="J557" s="452">
        <v>550</v>
      </c>
      <c r="K557" s="452">
        <v>567</v>
      </c>
      <c r="L557" s="452">
        <v>650</v>
      </c>
    </row>
    <row r="558" spans="2:12">
      <c r="B558" s="144">
        <v>954404</v>
      </c>
      <c r="C558" s="168" t="s">
        <v>104</v>
      </c>
      <c r="D558" s="168">
        <v>613</v>
      </c>
      <c r="E558" s="168">
        <v>601</v>
      </c>
      <c r="F558" s="168">
        <v>12</v>
      </c>
      <c r="G558" s="168">
        <v>42</v>
      </c>
      <c r="H558" s="168">
        <v>0</v>
      </c>
      <c r="I558" s="455">
        <v>550</v>
      </c>
      <c r="J558" s="452">
        <v>550</v>
      </c>
      <c r="K558" s="452">
        <v>567</v>
      </c>
      <c r="L558" s="452">
        <v>650</v>
      </c>
    </row>
    <row r="559" spans="2:12">
      <c r="B559" s="144">
        <v>935718</v>
      </c>
      <c r="C559" s="168" t="s">
        <v>154</v>
      </c>
      <c r="D559" s="168">
        <v>722</v>
      </c>
      <c r="E559" s="168">
        <v>712</v>
      </c>
      <c r="F559" s="168">
        <v>10</v>
      </c>
      <c r="G559" s="168">
        <v>125</v>
      </c>
      <c r="H559" s="168">
        <v>0</v>
      </c>
      <c r="I559" s="455">
        <v>500</v>
      </c>
      <c r="J559" s="452">
        <v>500</v>
      </c>
      <c r="K559" s="452">
        <v>514</v>
      </c>
      <c r="L559" s="452">
        <v>590</v>
      </c>
    </row>
    <row r="560" spans="2:12">
      <c r="B560" s="144">
        <v>932022</v>
      </c>
      <c r="C560" s="168" t="s">
        <v>155</v>
      </c>
      <c r="D560" s="168">
        <v>0</v>
      </c>
      <c r="E560" s="168">
        <v>0</v>
      </c>
      <c r="F560" s="168">
        <v>0</v>
      </c>
      <c r="G560" s="168">
        <v>0</v>
      </c>
      <c r="H560" s="168">
        <v>0</v>
      </c>
      <c r="I560" s="455">
        <v>550</v>
      </c>
      <c r="J560" s="452">
        <v>550</v>
      </c>
      <c r="K560" s="452">
        <v>567</v>
      </c>
      <c r="L560" s="452">
        <v>650</v>
      </c>
    </row>
    <row r="561" spans="2:12">
      <c r="B561" s="144">
        <v>954396</v>
      </c>
      <c r="C561" s="168" t="s">
        <v>104</v>
      </c>
      <c r="D561" s="168">
        <v>0</v>
      </c>
      <c r="E561" s="168">
        <v>0</v>
      </c>
      <c r="F561" s="168">
        <v>0</v>
      </c>
      <c r="G561" s="168">
        <v>16</v>
      </c>
      <c r="H561" s="168">
        <v>0</v>
      </c>
      <c r="I561" s="455">
        <v>550</v>
      </c>
      <c r="J561" s="452">
        <v>550</v>
      </c>
      <c r="K561" s="452">
        <v>567</v>
      </c>
      <c r="L561" s="452">
        <v>650</v>
      </c>
    </row>
    <row r="562" spans="2:12">
      <c r="B562" s="144">
        <v>954389</v>
      </c>
      <c r="C562" s="168" t="s">
        <v>154</v>
      </c>
      <c r="D562" s="168">
        <v>0</v>
      </c>
      <c r="E562" s="168">
        <v>0</v>
      </c>
      <c r="F562" s="168">
        <v>0</v>
      </c>
      <c r="G562" s="168">
        <v>25</v>
      </c>
      <c r="H562" s="168">
        <v>0</v>
      </c>
      <c r="I562" s="455">
        <v>500</v>
      </c>
      <c r="J562" s="452">
        <v>500</v>
      </c>
      <c r="K562" s="452">
        <v>514</v>
      </c>
      <c r="L562" s="452">
        <v>590</v>
      </c>
    </row>
    <row r="563" spans="2:12">
      <c r="B563" s="144">
        <v>958043</v>
      </c>
      <c r="C563" s="168" t="s">
        <v>1295</v>
      </c>
      <c r="D563" s="168">
        <v>0</v>
      </c>
      <c r="E563" s="168">
        <v>0</v>
      </c>
      <c r="F563" s="168">
        <v>0</v>
      </c>
      <c r="G563" s="168">
        <v>6</v>
      </c>
      <c r="H563" s="168">
        <v>0</v>
      </c>
      <c r="I563" s="455">
        <v>370</v>
      </c>
      <c r="J563" s="452">
        <v>370</v>
      </c>
      <c r="K563" s="452">
        <v>381</v>
      </c>
      <c r="L563" s="452">
        <v>440</v>
      </c>
    </row>
    <row r="564" spans="2:12">
      <c r="B564" s="144">
        <v>957179</v>
      </c>
      <c r="C564" s="168" t="s">
        <v>541</v>
      </c>
      <c r="D564" s="168">
        <v>0</v>
      </c>
      <c r="E564" s="168">
        <v>0</v>
      </c>
      <c r="F564" s="168">
        <v>0</v>
      </c>
      <c r="G564" s="168">
        <v>2</v>
      </c>
      <c r="H564" s="168">
        <v>0</v>
      </c>
      <c r="I564" s="455">
        <v>300</v>
      </c>
      <c r="J564" s="452">
        <v>300</v>
      </c>
      <c r="K564" s="452">
        <v>308</v>
      </c>
      <c r="L564" s="452">
        <v>360</v>
      </c>
    </row>
    <row r="565" spans="2:12">
      <c r="B565" s="144">
        <v>932154</v>
      </c>
      <c r="C565" s="168" t="s">
        <v>1599</v>
      </c>
      <c r="D565" s="168">
        <v>77</v>
      </c>
      <c r="E565" s="168">
        <v>0</v>
      </c>
      <c r="F565" s="168">
        <v>77</v>
      </c>
      <c r="G565" s="168">
        <v>201</v>
      </c>
      <c r="H565" s="168">
        <v>0</v>
      </c>
      <c r="I565" s="455">
        <v>420</v>
      </c>
      <c r="J565" s="452">
        <v>420</v>
      </c>
      <c r="K565" s="452">
        <v>433</v>
      </c>
      <c r="L565" s="452">
        <v>500</v>
      </c>
    </row>
    <row r="566" spans="2:12">
      <c r="B566" s="144">
        <v>932163</v>
      </c>
      <c r="C566" s="168" t="s">
        <v>1295</v>
      </c>
      <c r="D566" s="168">
        <v>304</v>
      </c>
      <c r="E566" s="168">
        <v>300</v>
      </c>
      <c r="F566" s="168">
        <v>4</v>
      </c>
      <c r="G566" s="168">
        <v>91</v>
      </c>
      <c r="H566" s="168">
        <v>1008</v>
      </c>
      <c r="I566" s="455">
        <v>370</v>
      </c>
      <c r="J566" s="452">
        <v>370</v>
      </c>
      <c r="K566" s="452">
        <v>381</v>
      </c>
      <c r="L566" s="452">
        <v>440</v>
      </c>
    </row>
    <row r="567" spans="2:12">
      <c r="B567" s="144">
        <v>943600</v>
      </c>
      <c r="C567" s="168" t="s">
        <v>541</v>
      </c>
      <c r="D567" s="168">
        <v>82</v>
      </c>
      <c r="E567" s="168">
        <v>0</v>
      </c>
      <c r="F567" s="168">
        <v>82</v>
      </c>
      <c r="G567" s="168">
        <v>373</v>
      </c>
      <c r="H567" s="168">
        <v>0</v>
      </c>
      <c r="I567" s="455">
        <v>300</v>
      </c>
      <c r="J567" s="452">
        <v>300</v>
      </c>
      <c r="K567" s="452">
        <v>308</v>
      </c>
      <c r="L567" s="452">
        <v>360</v>
      </c>
    </row>
    <row r="568" spans="2:12">
      <c r="B568" s="144">
        <v>932167</v>
      </c>
      <c r="C568" s="168" t="s">
        <v>203</v>
      </c>
      <c r="D568" s="168">
        <v>1044</v>
      </c>
      <c r="E568" s="168">
        <v>867</v>
      </c>
      <c r="F568" s="168">
        <v>177</v>
      </c>
      <c r="G568" s="168">
        <v>183</v>
      </c>
      <c r="H568" s="168">
        <v>1500</v>
      </c>
      <c r="I568" s="455">
        <v>600</v>
      </c>
      <c r="J568" s="452">
        <v>600</v>
      </c>
      <c r="K568" s="452">
        <v>618</v>
      </c>
      <c r="L568" s="452">
        <v>710</v>
      </c>
    </row>
    <row r="569" spans="2:12">
      <c r="B569" s="144">
        <v>958039</v>
      </c>
      <c r="C569" s="168" t="s">
        <v>203</v>
      </c>
      <c r="D569" s="168">
        <v>0</v>
      </c>
      <c r="E569" s="168">
        <v>0</v>
      </c>
      <c r="F569" s="168">
        <v>0</v>
      </c>
      <c r="G569" s="168">
        <v>1</v>
      </c>
      <c r="H569" s="168">
        <v>0</v>
      </c>
      <c r="I569" s="455">
        <v>600</v>
      </c>
      <c r="J569" s="452">
        <v>600</v>
      </c>
      <c r="K569" s="452">
        <v>618</v>
      </c>
      <c r="L569" s="452">
        <v>710</v>
      </c>
    </row>
    <row r="570" spans="2:12">
      <c r="B570" s="144">
        <v>932153</v>
      </c>
      <c r="C570" s="168" t="s">
        <v>541</v>
      </c>
      <c r="D570" s="168">
        <v>441</v>
      </c>
      <c r="E570" s="168">
        <v>0</v>
      </c>
      <c r="F570" s="168">
        <v>441</v>
      </c>
      <c r="G570" s="168">
        <v>272</v>
      </c>
      <c r="H570" s="168">
        <v>3204</v>
      </c>
      <c r="I570" s="455">
        <v>300</v>
      </c>
      <c r="J570" s="452">
        <v>300</v>
      </c>
      <c r="K570" s="452">
        <v>308</v>
      </c>
      <c r="L570" s="452">
        <v>360</v>
      </c>
    </row>
    <row r="571" spans="2:12">
      <c r="B571" s="144">
        <v>941900</v>
      </c>
      <c r="C571" s="168" t="s">
        <v>541</v>
      </c>
      <c r="D571" s="168">
        <v>282</v>
      </c>
      <c r="E571" s="168">
        <v>264</v>
      </c>
      <c r="F571" s="168">
        <v>18</v>
      </c>
      <c r="G571" s="168">
        <v>51</v>
      </c>
      <c r="H571" s="168">
        <v>0</v>
      </c>
      <c r="I571" s="455">
        <v>300</v>
      </c>
      <c r="J571" s="452">
        <v>300</v>
      </c>
      <c r="K571" s="452">
        <v>308</v>
      </c>
      <c r="L571" s="452">
        <v>360</v>
      </c>
    </row>
    <row r="572" spans="2:12">
      <c r="B572" s="144">
        <v>947030</v>
      </c>
      <c r="C572" s="168" t="s">
        <v>28</v>
      </c>
      <c r="D572" s="168">
        <v>0</v>
      </c>
      <c r="E572" s="168">
        <v>0</v>
      </c>
      <c r="F572" s="168">
        <v>0</v>
      </c>
      <c r="G572" s="168">
        <v>0</v>
      </c>
      <c r="H572" s="168">
        <v>0</v>
      </c>
      <c r="I572" s="455">
        <v>0</v>
      </c>
      <c r="J572" s="452">
        <v>0</v>
      </c>
      <c r="K572" s="452">
        <v>213.96</v>
      </c>
      <c r="L572" s="452">
        <v>240.05</v>
      </c>
    </row>
    <row r="573" spans="2:12">
      <c r="B573" s="144">
        <v>932025</v>
      </c>
      <c r="C573" s="168" t="s">
        <v>153</v>
      </c>
      <c r="D573" s="168">
        <v>0</v>
      </c>
      <c r="E573" s="168">
        <v>0</v>
      </c>
      <c r="F573" s="168">
        <v>0</v>
      </c>
      <c r="G573" s="168">
        <v>0</v>
      </c>
      <c r="H573" s="168">
        <v>0</v>
      </c>
      <c r="I573" s="455">
        <v>380</v>
      </c>
      <c r="J573" s="452">
        <v>380</v>
      </c>
      <c r="K573" s="452">
        <v>392</v>
      </c>
      <c r="L573" s="452">
        <v>450</v>
      </c>
    </row>
    <row r="574" spans="2:12">
      <c r="B574" s="144">
        <v>932023</v>
      </c>
      <c r="C574" s="168" t="s">
        <v>853</v>
      </c>
      <c r="D574" s="168">
        <v>0</v>
      </c>
      <c r="E574" s="168">
        <v>0</v>
      </c>
      <c r="F574" s="168">
        <v>0</v>
      </c>
      <c r="G574" s="168">
        <v>0</v>
      </c>
      <c r="H574" s="168">
        <v>0</v>
      </c>
      <c r="I574" s="455">
        <v>360</v>
      </c>
      <c r="J574" s="452">
        <v>360</v>
      </c>
      <c r="K574" s="452">
        <v>371</v>
      </c>
      <c r="L574" s="452">
        <v>420</v>
      </c>
    </row>
    <row r="575" spans="2:12">
      <c r="B575" s="144">
        <v>932162</v>
      </c>
      <c r="C575" s="168" t="s">
        <v>57</v>
      </c>
      <c r="D575" s="168">
        <v>0</v>
      </c>
      <c r="E575" s="168">
        <v>0</v>
      </c>
      <c r="F575" s="168">
        <v>0</v>
      </c>
      <c r="G575" s="168">
        <v>0</v>
      </c>
      <c r="H575" s="168">
        <v>0</v>
      </c>
      <c r="I575" s="455">
        <v>360</v>
      </c>
      <c r="J575" s="452">
        <v>360</v>
      </c>
      <c r="K575" s="452">
        <v>371</v>
      </c>
      <c r="L575" s="452">
        <v>430</v>
      </c>
    </row>
    <row r="576" spans="2:12">
      <c r="B576" s="144">
        <v>954306</v>
      </c>
      <c r="C576" s="168" t="s">
        <v>57</v>
      </c>
      <c r="D576" s="168">
        <v>0</v>
      </c>
      <c r="E576" s="168">
        <v>0</v>
      </c>
      <c r="F576" s="168">
        <v>0</v>
      </c>
      <c r="G576" s="168">
        <v>0</v>
      </c>
      <c r="H576" s="168">
        <v>0</v>
      </c>
      <c r="I576" s="455">
        <v>360</v>
      </c>
      <c r="J576" s="452">
        <v>360</v>
      </c>
      <c r="K576" s="452">
        <v>371</v>
      </c>
      <c r="L576" s="452">
        <v>430</v>
      </c>
    </row>
    <row r="577" spans="2:12">
      <c r="B577" s="144">
        <v>932020</v>
      </c>
      <c r="C577" s="168" t="s">
        <v>30</v>
      </c>
      <c r="D577" s="168">
        <v>0</v>
      </c>
      <c r="E577" s="168">
        <v>0</v>
      </c>
      <c r="F577" s="168">
        <v>0</v>
      </c>
      <c r="G577" s="168">
        <v>3</v>
      </c>
      <c r="H577" s="168">
        <v>0</v>
      </c>
      <c r="I577" s="455">
        <v>550</v>
      </c>
      <c r="J577" s="452">
        <v>550</v>
      </c>
      <c r="K577" s="452">
        <v>567</v>
      </c>
      <c r="L577" s="452">
        <v>650</v>
      </c>
    </row>
    <row r="578" spans="2:12">
      <c r="B578" s="144">
        <v>952129</v>
      </c>
      <c r="C578" s="168" t="s">
        <v>30</v>
      </c>
      <c r="D578" s="168">
        <v>0</v>
      </c>
      <c r="E578" s="168">
        <v>0</v>
      </c>
      <c r="F578" s="168">
        <v>0</v>
      </c>
      <c r="G578" s="168">
        <v>0</v>
      </c>
      <c r="H578" s="168">
        <v>0</v>
      </c>
      <c r="I578" s="455">
        <v>0</v>
      </c>
      <c r="J578" s="452">
        <v>0</v>
      </c>
      <c r="K578" s="452">
        <v>0</v>
      </c>
      <c r="L578" s="452">
        <v>0</v>
      </c>
    </row>
    <row r="579" spans="2:12">
      <c r="B579" s="144">
        <v>957178</v>
      </c>
      <c r="C579" s="168" t="s">
        <v>57</v>
      </c>
      <c r="D579" s="168">
        <v>0</v>
      </c>
      <c r="E579" s="168">
        <v>0</v>
      </c>
      <c r="F579" s="168">
        <v>0</v>
      </c>
      <c r="G579" s="168">
        <v>0</v>
      </c>
      <c r="H579" s="168">
        <v>0</v>
      </c>
      <c r="I579" s="455">
        <v>360</v>
      </c>
      <c r="J579" s="452">
        <v>360</v>
      </c>
      <c r="K579" s="452">
        <v>371</v>
      </c>
      <c r="L579" s="452">
        <v>430</v>
      </c>
    </row>
    <row r="580" spans="2:12">
      <c r="B580" s="144">
        <v>932171</v>
      </c>
      <c r="C580" s="168" t="s">
        <v>529</v>
      </c>
      <c r="D580" s="168">
        <v>0</v>
      </c>
      <c r="E580" s="168">
        <v>0</v>
      </c>
      <c r="F580" s="168">
        <v>0</v>
      </c>
      <c r="G580" s="168">
        <v>0</v>
      </c>
      <c r="H580" s="168">
        <v>0</v>
      </c>
      <c r="I580" s="455">
        <v>600</v>
      </c>
      <c r="J580" s="452">
        <v>600</v>
      </c>
      <c r="K580" s="452">
        <v>619</v>
      </c>
      <c r="L580" s="452">
        <v>710</v>
      </c>
    </row>
    <row r="581" spans="2:12">
      <c r="B581" s="144">
        <v>952128</v>
      </c>
      <c r="C581" s="168" t="s">
        <v>59</v>
      </c>
      <c r="D581" s="168">
        <v>0</v>
      </c>
      <c r="E581" s="168">
        <v>0</v>
      </c>
      <c r="F581" s="168">
        <v>0</v>
      </c>
      <c r="G581" s="168">
        <v>0</v>
      </c>
      <c r="H581" s="168">
        <v>0</v>
      </c>
      <c r="I581" s="455">
        <v>600</v>
      </c>
      <c r="J581" s="452">
        <v>600</v>
      </c>
      <c r="K581" s="452">
        <v>619</v>
      </c>
      <c r="L581" s="452">
        <v>710</v>
      </c>
    </row>
    <row r="582" spans="2:12">
      <c r="B582" s="144">
        <v>932169</v>
      </c>
      <c r="C582" s="168" t="s">
        <v>855</v>
      </c>
      <c r="D582" s="168">
        <v>13</v>
      </c>
      <c r="E582" s="168">
        <v>3</v>
      </c>
      <c r="F582" s="168">
        <v>10</v>
      </c>
      <c r="G582" s="168">
        <v>146</v>
      </c>
      <c r="H582" s="168">
        <v>0</v>
      </c>
      <c r="I582" s="455">
        <v>560</v>
      </c>
      <c r="J582" s="452">
        <v>560</v>
      </c>
      <c r="K582" s="452">
        <v>577</v>
      </c>
      <c r="L582" s="452">
        <v>660</v>
      </c>
    </row>
    <row r="583" spans="2:12">
      <c r="B583" s="144">
        <v>954401</v>
      </c>
      <c r="C583" s="168" t="s">
        <v>1599</v>
      </c>
      <c r="D583" s="168">
        <v>394</v>
      </c>
      <c r="E583" s="168">
        <v>343</v>
      </c>
      <c r="F583" s="168">
        <v>51</v>
      </c>
      <c r="G583" s="168">
        <v>1</v>
      </c>
      <c r="H583" s="168">
        <v>1400</v>
      </c>
      <c r="I583" s="455">
        <v>420</v>
      </c>
      <c r="J583" s="452">
        <v>420</v>
      </c>
      <c r="K583" s="452">
        <v>433</v>
      </c>
      <c r="L583" s="452">
        <v>500</v>
      </c>
    </row>
    <row r="584" spans="2:12">
      <c r="B584" s="144">
        <v>932166</v>
      </c>
      <c r="C584" s="168" t="s">
        <v>1559</v>
      </c>
      <c r="D584" s="168">
        <v>366</v>
      </c>
      <c r="E584" s="168">
        <v>346</v>
      </c>
      <c r="F584" s="168">
        <v>20</v>
      </c>
      <c r="G584" s="168">
        <v>62</v>
      </c>
      <c r="H584" s="168">
        <v>504</v>
      </c>
      <c r="I584" s="455">
        <v>600</v>
      </c>
      <c r="J584" s="452">
        <v>600</v>
      </c>
      <c r="K584" s="452">
        <v>618</v>
      </c>
      <c r="L584" s="452">
        <v>710</v>
      </c>
    </row>
    <row r="585" spans="2:12">
      <c r="B585" s="144">
        <v>932157</v>
      </c>
      <c r="C585" s="168" t="s">
        <v>1558</v>
      </c>
      <c r="D585" s="168">
        <v>76</v>
      </c>
      <c r="E585" s="168">
        <v>74</v>
      </c>
      <c r="F585" s="168">
        <v>2</v>
      </c>
      <c r="G585" s="168">
        <v>83</v>
      </c>
      <c r="H585" s="168">
        <v>0</v>
      </c>
      <c r="I585" s="455">
        <v>590</v>
      </c>
      <c r="J585" s="452">
        <v>590</v>
      </c>
      <c r="K585" s="452">
        <v>608</v>
      </c>
      <c r="L585" s="452">
        <v>700</v>
      </c>
    </row>
    <row r="586" spans="2:12">
      <c r="B586" s="144">
        <v>932247</v>
      </c>
      <c r="C586" s="168" t="s">
        <v>1560</v>
      </c>
      <c r="D586" s="168">
        <v>406</v>
      </c>
      <c r="E586" s="168">
        <v>293</v>
      </c>
      <c r="F586" s="168">
        <v>113</v>
      </c>
      <c r="G586" s="168">
        <v>129</v>
      </c>
      <c r="H586" s="168">
        <v>1000</v>
      </c>
      <c r="I586" s="455">
        <v>620</v>
      </c>
      <c r="J586" s="452">
        <v>620</v>
      </c>
      <c r="K586" s="452">
        <v>639</v>
      </c>
      <c r="L586" s="452">
        <v>730</v>
      </c>
    </row>
    <row r="587" spans="2:12">
      <c r="B587" s="144">
        <v>932165</v>
      </c>
      <c r="C587" s="168" t="s">
        <v>1559</v>
      </c>
      <c r="D587" s="168">
        <v>67</v>
      </c>
      <c r="E587" s="168">
        <v>1</v>
      </c>
      <c r="F587" s="168">
        <v>66</v>
      </c>
      <c r="G587" s="168">
        <v>47</v>
      </c>
      <c r="H587" s="168">
        <v>0</v>
      </c>
      <c r="I587" s="455">
        <v>600</v>
      </c>
      <c r="J587" s="452">
        <v>600</v>
      </c>
      <c r="K587" s="452">
        <v>618</v>
      </c>
      <c r="L587" s="452">
        <v>710</v>
      </c>
    </row>
    <row r="588" spans="2:12">
      <c r="B588" s="144">
        <v>932158</v>
      </c>
      <c r="C588" s="168" t="s">
        <v>1558</v>
      </c>
      <c r="D588" s="168">
        <v>76</v>
      </c>
      <c r="E588" s="168">
        <v>66</v>
      </c>
      <c r="F588" s="168">
        <v>10</v>
      </c>
      <c r="G588" s="168">
        <v>67</v>
      </c>
      <c r="H588" s="168">
        <v>1000</v>
      </c>
      <c r="I588" s="455">
        <v>590</v>
      </c>
      <c r="J588" s="452">
        <v>590</v>
      </c>
      <c r="K588" s="452">
        <v>608</v>
      </c>
      <c r="L588" s="452">
        <v>700</v>
      </c>
    </row>
    <row r="589" spans="2:12">
      <c r="B589" s="144">
        <v>943610</v>
      </c>
      <c r="C589" s="168" t="s">
        <v>1556</v>
      </c>
      <c r="D589" s="168">
        <v>11</v>
      </c>
      <c r="E589" s="168">
        <v>7</v>
      </c>
      <c r="F589" s="168">
        <v>4</v>
      </c>
      <c r="G589" s="168">
        <v>103</v>
      </c>
      <c r="H589" s="168">
        <v>0</v>
      </c>
      <c r="I589" s="455">
        <v>400</v>
      </c>
      <c r="J589" s="452">
        <v>400</v>
      </c>
      <c r="K589" s="452">
        <v>411</v>
      </c>
      <c r="L589" s="452">
        <v>470</v>
      </c>
    </row>
    <row r="590" spans="2:12">
      <c r="B590" s="144">
        <v>932155</v>
      </c>
      <c r="C590" s="168" t="s">
        <v>1556</v>
      </c>
      <c r="D590" s="168">
        <v>0</v>
      </c>
      <c r="E590" s="168">
        <v>0</v>
      </c>
      <c r="F590" s="168">
        <v>0</v>
      </c>
      <c r="G590" s="168">
        <v>53</v>
      </c>
      <c r="H590" s="168">
        <v>1118</v>
      </c>
      <c r="I590" s="455">
        <v>400</v>
      </c>
      <c r="J590" s="452">
        <v>400</v>
      </c>
      <c r="K590" s="452">
        <v>411</v>
      </c>
      <c r="L590" s="452">
        <v>470</v>
      </c>
    </row>
    <row r="591" spans="2:12">
      <c r="B591" s="144">
        <v>932164</v>
      </c>
      <c r="C591" s="168" t="s">
        <v>1557</v>
      </c>
      <c r="D591" s="168">
        <v>607</v>
      </c>
      <c r="E591" s="168">
        <v>590</v>
      </c>
      <c r="F591" s="168">
        <v>17</v>
      </c>
      <c r="G591" s="168">
        <v>92</v>
      </c>
      <c r="H591" s="168">
        <v>1008</v>
      </c>
      <c r="I591" s="455">
        <v>330</v>
      </c>
      <c r="J591" s="452">
        <v>330</v>
      </c>
      <c r="K591" s="452">
        <v>340</v>
      </c>
      <c r="L591" s="452">
        <v>390</v>
      </c>
    </row>
    <row r="592" spans="2:12">
      <c r="B592" s="144">
        <v>941902</v>
      </c>
      <c r="C592" s="168" t="s">
        <v>1557</v>
      </c>
      <c r="D592" s="168">
        <v>364</v>
      </c>
      <c r="E592" s="168">
        <v>274</v>
      </c>
      <c r="F592" s="168">
        <v>90</v>
      </c>
      <c r="G592" s="168">
        <v>126</v>
      </c>
      <c r="H592" s="168">
        <v>0</v>
      </c>
      <c r="I592" s="455">
        <v>330</v>
      </c>
      <c r="J592" s="452">
        <v>330</v>
      </c>
      <c r="K592" s="452">
        <v>340</v>
      </c>
      <c r="L592" s="452">
        <v>390</v>
      </c>
    </row>
    <row r="593" spans="2:12">
      <c r="B593" s="144">
        <v>947020</v>
      </c>
      <c r="C593" s="168" t="s">
        <v>1650</v>
      </c>
      <c r="D593" s="168">
        <v>56</v>
      </c>
      <c r="E593" s="168">
        <v>54</v>
      </c>
      <c r="F593" s="168">
        <v>2</v>
      </c>
      <c r="G593" s="168">
        <v>47</v>
      </c>
      <c r="H593" s="168">
        <v>300</v>
      </c>
      <c r="I593" s="455">
        <v>680</v>
      </c>
      <c r="J593" s="452">
        <v>680</v>
      </c>
      <c r="K593" s="452">
        <v>701</v>
      </c>
      <c r="L593" s="452">
        <v>800</v>
      </c>
    </row>
    <row r="594" spans="2:12">
      <c r="B594" s="144">
        <v>947017</v>
      </c>
      <c r="C594" s="168" t="s">
        <v>1648</v>
      </c>
      <c r="D594" s="168">
        <v>77</v>
      </c>
      <c r="E594" s="168">
        <v>0</v>
      </c>
      <c r="F594" s="168">
        <v>77</v>
      </c>
      <c r="G594" s="168">
        <v>73</v>
      </c>
      <c r="H594" s="168">
        <v>304</v>
      </c>
      <c r="I594" s="455">
        <v>510</v>
      </c>
      <c r="J594" s="452">
        <v>510</v>
      </c>
      <c r="K594" s="452">
        <v>526</v>
      </c>
      <c r="L594" s="452">
        <v>600</v>
      </c>
    </row>
    <row r="595" spans="2:12">
      <c r="B595" s="144">
        <v>932160</v>
      </c>
      <c r="C595" s="168" t="s">
        <v>1561</v>
      </c>
      <c r="D595" s="168">
        <v>877</v>
      </c>
      <c r="E595" s="168">
        <v>0</v>
      </c>
      <c r="F595" s="168">
        <v>877</v>
      </c>
      <c r="G595" s="168">
        <v>164</v>
      </c>
      <c r="H595" s="168">
        <v>504</v>
      </c>
      <c r="I595" s="455">
        <v>1000</v>
      </c>
      <c r="J595" s="452">
        <v>1000</v>
      </c>
      <c r="K595" s="452">
        <v>1030</v>
      </c>
      <c r="L595" s="452">
        <v>1180</v>
      </c>
    </row>
    <row r="596" spans="2:12">
      <c r="B596" s="144">
        <v>954391</v>
      </c>
      <c r="C596" s="168" t="s">
        <v>34</v>
      </c>
      <c r="D596" s="168">
        <v>3</v>
      </c>
      <c r="E596" s="168">
        <v>0</v>
      </c>
      <c r="F596" s="168">
        <v>3</v>
      </c>
      <c r="G596" s="168">
        <v>32</v>
      </c>
      <c r="H596" s="168">
        <v>1200</v>
      </c>
      <c r="I596" s="455">
        <v>300</v>
      </c>
      <c r="J596" s="452">
        <v>300</v>
      </c>
      <c r="K596" s="452">
        <v>308</v>
      </c>
      <c r="L596" s="452">
        <v>360</v>
      </c>
    </row>
    <row r="597" spans="2:12">
      <c r="B597" s="144">
        <v>932138</v>
      </c>
      <c r="C597" s="168" t="s">
        <v>34</v>
      </c>
      <c r="D597" s="168">
        <v>274</v>
      </c>
      <c r="E597" s="168">
        <v>255</v>
      </c>
      <c r="F597" s="168">
        <v>19</v>
      </c>
      <c r="G597" s="168">
        <v>57</v>
      </c>
      <c r="H597" s="168">
        <v>0</v>
      </c>
      <c r="I597" s="455">
        <v>300</v>
      </c>
      <c r="J597" s="452">
        <v>300</v>
      </c>
      <c r="K597" s="452">
        <v>308</v>
      </c>
      <c r="L597" s="452">
        <v>360</v>
      </c>
    </row>
    <row r="598" spans="2:12">
      <c r="B598" s="144">
        <v>932137</v>
      </c>
      <c r="C598" s="168" t="s">
        <v>33</v>
      </c>
      <c r="D598" s="168">
        <v>222</v>
      </c>
      <c r="E598" s="168">
        <v>107</v>
      </c>
      <c r="F598" s="168">
        <v>115</v>
      </c>
      <c r="G598" s="168">
        <v>242</v>
      </c>
      <c r="H598" s="168">
        <v>1500</v>
      </c>
      <c r="I598" s="455">
        <v>270</v>
      </c>
      <c r="J598" s="452">
        <v>270</v>
      </c>
      <c r="K598" s="452">
        <v>278</v>
      </c>
      <c r="L598" s="452">
        <v>320</v>
      </c>
    </row>
    <row r="599" spans="2:12">
      <c r="B599" s="144">
        <v>943627</v>
      </c>
      <c r="C599" s="168" t="s">
        <v>33</v>
      </c>
      <c r="D599" s="168">
        <v>10</v>
      </c>
      <c r="E599" s="168">
        <v>0</v>
      </c>
      <c r="F599" s="168">
        <v>10</v>
      </c>
      <c r="G599" s="168">
        <v>80</v>
      </c>
      <c r="H599" s="168">
        <v>0</v>
      </c>
      <c r="I599" s="455">
        <v>270</v>
      </c>
      <c r="J599" s="452">
        <v>270</v>
      </c>
      <c r="K599" s="452">
        <v>278</v>
      </c>
      <c r="L599" s="452">
        <v>320</v>
      </c>
    </row>
    <row r="600" spans="2:12">
      <c r="B600" s="144">
        <v>943620</v>
      </c>
      <c r="C600" s="168" t="s">
        <v>34</v>
      </c>
      <c r="D600" s="168">
        <v>180</v>
      </c>
      <c r="E600" s="168">
        <v>167</v>
      </c>
      <c r="F600" s="168">
        <v>13</v>
      </c>
      <c r="G600" s="168">
        <v>53</v>
      </c>
      <c r="H600" s="168">
        <v>0</v>
      </c>
      <c r="I600" s="455">
        <v>300</v>
      </c>
      <c r="J600" s="452">
        <v>300</v>
      </c>
      <c r="K600" s="452">
        <v>308</v>
      </c>
      <c r="L600" s="452">
        <v>360</v>
      </c>
    </row>
    <row r="601" spans="2:12">
      <c r="B601" s="144">
        <v>943909</v>
      </c>
      <c r="C601" s="168" t="s">
        <v>420</v>
      </c>
      <c r="D601" s="168">
        <v>0</v>
      </c>
      <c r="E601" s="168">
        <v>0</v>
      </c>
      <c r="F601" s="168">
        <v>0</v>
      </c>
      <c r="G601" s="168">
        <v>0</v>
      </c>
      <c r="H601" s="168">
        <v>0</v>
      </c>
      <c r="I601" s="455">
        <v>340</v>
      </c>
      <c r="J601" s="452">
        <v>340</v>
      </c>
      <c r="K601" s="452">
        <v>351</v>
      </c>
      <c r="L601" s="452">
        <v>400</v>
      </c>
    </row>
    <row r="602" spans="2:12">
      <c r="B602" s="144">
        <v>952135</v>
      </c>
      <c r="C602" s="168" t="s">
        <v>797</v>
      </c>
      <c r="D602" s="168">
        <v>0</v>
      </c>
      <c r="E602" s="168">
        <v>0</v>
      </c>
      <c r="F602" s="168">
        <v>0</v>
      </c>
      <c r="G602" s="168">
        <v>0</v>
      </c>
      <c r="H602" s="168">
        <v>0</v>
      </c>
      <c r="I602" s="455">
        <v>225</v>
      </c>
      <c r="J602" s="452">
        <v>225</v>
      </c>
      <c r="K602" s="452">
        <v>232</v>
      </c>
      <c r="L602" s="452">
        <v>265</v>
      </c>
    </row>
    <row r="603" spans="2:12">
      <c r="B603" s="144">
        <v>932139</v>
      </c>
      <c r="C603" s="168" t="s">
        <v>420</v>
      </c>
      <c r="D603" s="168">
        <v>1</v>
      </c>
      <c r="E603" s="168">
        <v>0</v>
      </c>
      <c r="F603" s="168">
        <v>1</v>
      </c>
      <c r="G603" s="168">
        <v>14</v>
      </c>
      <c r="H603" s="168">
        <v>0</v>
      </c>
      <c r="I603" s="455">
        <v>340</v>
      </c>
      <c r="J603" s="452">
        <v>340</v>
      </c>
      <c r="K603" s="452">
        <v>351</v>
      </c>
      <c r="L603" s="452">
        <v>400</v>
      </c>
    </row>
    <row r="604" spans="2:12">
      <c r="B604" s="144">
        <v>944007</v>
      </c>
      <c r="C604" s="168" t="s">
        <v>420</v>
      </c>
      <c r="D604" s="168">
        <v>0</v>
      </c>
      <c r="E604" s="168">
        <v>0</v>
      </c>
      <c r="F604" s="168">
        <v>0</v>
      </c>
      <c r="G604" s="168">
        <v>0</v>
      </c>
      <c r="H604" s="168">
        <v>0</v>
      </c>
      <c r="I604" s="455">
        <v>340</v>
      </c>
      <c r="J604" s="452">
        <v>340</v>
      </c>
      <c r="K604" s="452">
        <v>351</v>
      </c>
      <c r="L604" s="452">
        <v>400</v>
      </c>
    </row>
    <row r="605" spans="2:12">
      <c r="B605" s="144">
        <v>954399</v>
      </c>
      <c r="C605" s="168" t="s">
        <v>1311</v>
      </c>
      <c r="D605" s="168">
        <v>0</v>
      </c>
      <c r="E605" s="168">
        <v>0</v>
      </c>
      <c r="F605" s="168">
        <v>0</v>
      </c>
      <c r="G605" s="168">
        <v>0</v>
      </c>
      <c r="H605" s="168">
        <v>0</v>
      </c>
      <c r="I605" s="455">
        <v>560</v>
      </c>
      <c r="J605" s="452">
        <v>560</v>
      </c>
      <c r="K605" s="452">
        <v>577</v>
      </c>
      <c r="L605" s="452">
        <v>660</v>
      </c>
    </row>
    <row r="606" spans="2:12">
      <c r="B606" s="144">
        <v>954400</v>
      </c>
      <c r="C606" s="168" t="s">
        <v>1563</v>
      </c>
      <c r="D606" s="168">
        <v>0</v>
      </c>
      <c r="E606" s="168">
        <v>0</v>
      </c>
      <c r="F606" s="168">
        <v>0</v>
      </c>
      <c r="G606" s="168">
        <v>0</v>
      </c>
      <c r="H606" s="168">
        <v>0</v>
      </c>
      <c r="I606" s="455">
        <v>270</v>
      </c>
      <c r="J606" s="452">
        <v>270</v>
      </c>
      <c r="K606" s="452">
        <v>278</v>
      </c>
      <c r="L606" s="452">
        <v>320</v>
      </c>
    </row>
    <row r="607" spans="2:12">
      <c r="B607" s="144">
        <v>932143</v>
      </c>
      <c r="C607" s="168" t="s">
        <v>1311</v>
      </c>
      <c r="D607" s="168">
        <v>50</v>
      </c>
      <c r="E607" s="168">
        <v>-1</v>
      </c>
      <c r="F607" s="168">
        <v>51</v>
      </c>
      <c r="G607" s="168">
        <v>1</v>
      </c>
      <c r="H607" s="168">
        <v>0</v>
      </c>
      <c r="I607" s="455">
        <v>560</v>
      </c>
      <c r="J607" s="452">
        <v>560</v>
      </c>
      <c r="K607" s="452">
        <v>577</v>
      </c>
      <c r="L607" s="452">
        <v>660</v>
      </c>
    </row>
    <row r="608" spans="2:12">
      <c r="B608" s="144">
        <v>943612</v>
      </c>
      <c r="C608" s="168" t="s">
        <v>1311</v>
      </c>
      <c r="D608" s="168">
        <v>50</v>
      </c>
      <c r="E608" s="168">
        <v>0</v>
      </c>
      <c r="F608" s="168">
        <v>50</v>
      </c>
      <c r="G608" s="168">
        <v>0</v>
      </c>
      <c r="H608" s="168">
        <v>0</v>
      </c>
      <c r="I608" s="455">
        <v>560</v>
      </c>
      <c r="J608" s="452">
        <v>560</v>
      </c>
      <c r="K608" s="452">
        <v>577</v>
      </c>
      <c r="L608" s="452">
        <v>660</v>
      </c>
    </row>
    <row r="609" spans="1:12">
      <c r="A609" s="142"/>
      <c r="B609" s="458">
        <v>932141</v>
      </c>
      <c r="C609" s="168" t="s">
        <v>1563</v>
      </c>
      <c r="D609" s="168">
        <v>19</v>
      </c>
      <c r="E609" s="168">
        <v>15</v>
      </c>
      <c r="F609" s="168">
        <v>4</v>
      </c>
      <c r="G609" s="168">
        <v>23</v>
      </c>
      <c r="H609" s="168">
        <v>0</v>
      </c>
      <c r="I609" s="455">
        <v>270</v>
      </c>
      <c r="J609" s="452">
        <v>270</v>
      </c>
      <c r="K609" s="452">
        <v>278</v>
      </c>
      <c r="L609" s="452">
        <v>320</v>
      </c>
    </row>
    <row r="610" spans="1:12">
      <c r="B610" s="144">
        <v>932142</v>
      </c>
      <c r="C610" s="168" t="s">
        <v>1564</v>
      </c>
      <c r="D610" s="168">
        <v>378</v>
      </c>
      <c r="E610" s="168">
        <v>279</v>
      </c>
      <c r="F610" s="168">
        <v>99</v>
      </c>
      <c r="G610" s="168">
        <v>91</v>
      </c>
      <c r="H610" s="168">
        <v>0</v>
      </c>
      <c r="I610" s="455">
        <v>340</v>
      </c>
      <c r="J610" s="452">
        <v>340</v>
      </c>
      <c r="K610" s="452">
        <v>351</v>
      </c>
      <c r="L610" s="452">
        <v>400</v>
      </c>
    </row>
    <row r="611" spans="1:12">
      <c r="B611" s="144">
        <v>954403</v>
      </c>
      <c r="C611" s="168" t="s">
        <v>1564</v>
      </c>
      <c r="D611" s="168">
        <v>235</v>
      </c>
      <c r="E611" s="168">
        <v>217</v>
      </c>
      <c r="F611" s="168">
        <v>18</v>
      </c>
      <c r="G611" s="168">
        <v>81</v>
      </c>
      <c r="H611" s="168">
        <v>972</v>
      </c>
      <c r="I611" s="455">
        <v>340</v>
      </c>
      <c r="J611" s="452">
        <v>340</v>
      </c>
      <c r="K611" s="452">
        <v>351</v>
      </c>
      <c r="L611" s="452">
        <v>400</v>
      </c>
    </row>
    <row r="612" spans="1:12">
      <c r="B612" s="144">
        <v>947571</v>
      </c>
      <c r="C612" s="168" t="s">
        <v>1563</v>
      </c>
      <c r="D612" s="168">
        <v>43</v>
      </c>
      <c r="E612" s="168">
        <v>0</v>
      </c>
      <c r="F612" s="168">
        <v>43</v>
      </c>
      <c r="G612" s="168">
        <v>16</v>
      </c>
      <c r="H612" s="168">
        <v>2504</v>
      </c>
      <c r="I612" s="455">
        <v>270</v>
      </c>
      <c r="J612" s="452">
        <v>270</v>
      </c>
      <c r="K612" s="452">
        <v>278</v>
      </c>
      <c r="L612" s="452">
        <v>320</v>
      </c>
    </row>
    <row r="613" spans="1:12">
      <c r="B613" s="144">
        <v>943611</v>
      </c>
      <c r="C613" s="168" t="s">
        <v>1564</v>
      </c>
      <c r="D613" s="168">
        <v>127</v>
      </c>
      <c r="E613" s="168">
        <v>124</v>
      </c>
      <c r="F613" s="168">
        <v>3</v>
      </c>
      <c r="G613" s="168">
        <v>63</v>
      </c>
      <c r="H613" s="168">
        <v>0</v>
      </c>
      <c r="I613" s="455">
        <v>340</v>
      </c>
      <c r="J613" s="452">
        <v>340</v>
      </c>
      <c r="K613" s="452">
        <v>351</v>
      </c>
      <c r="L613" s="452">
        <v>400</v>
      </c>
    </row>
    <row r="614" spans="1:12">
      <c r="B614" s="144">
        <v>958310</v>
      </c>
      <c r="C614" s="168" t="s">
        <v>1794</v>
      </c>
      <c r="D614" s="168">
        <v>200</v>
      </c>
      <c r="E614" s="168">
        <v>187</v>
      </c>
      <c r="F614" s="168">
        <v>13</v>
      </c>
      <c r="G614" s="168">
        <v>30</v>
      </c>
      <c r="H614" s="168">
        <v>0</v>
      </c>
      <c r="I614" s="455">
        <v>7350</v>
      </c>
      <c r="J614" s="452">
        <v>7350</v>
      </c>
      <c r="K614" s="452">
        <v>7577</v>
      </c>
      <c r="L614" s="452">
        <v>8650</v>
      </c>
    </row>
    <row r="615" spans="1:12">
      <c r="B615" s="144">
        <v>946957</v>
      </c>
      <c r="C615" s="168" t="s">
        <v>1705</v>
      </c>
      <c r="D615" s="168">
        <v>187</v>
      </c>
      <c r="E615" s="168">
        <v>175</v>
      </c>
      <c r="F615" s="168">
        <v>12</v>
      </c>
      <c r="G615" s="168">
        <v>49</v>
      </c>
      <c r="H615" s="168">
        <v>0</v>
      </c>
      <c r="I615" s="455">
        <v>7350</v>
      </c>
      <c r="J615" s="452">
        <v>7350</v>
      </c>
      <c r="K615" s="452">
        <v>7577</v>
      </c>
      <c r="L615" s="452">
        <v>8650</v>
      </c>
    </row>
    <row r="616" spans="1:12">
      <c r="B616" s="144">
        <v>932229</v>
      </c>
      <c r="C616" s="168" t="s">
        <v>447</v>
      </c>
      <c r="D616" s="168">
        <v>1461</v>
      </c>
      <c r="E616" s="168">
        <v>1433</v>
      </c>
      <c r="F616" s="168">
        <v>28</v>
      </c>
      <c r="G616" s="168">
        <v>231</v>
      </c>
      <c r="H616" s="168">
        <v>0</v>
      </c>
      <c r="I616" s="455">
        <v>4490</v>
      </c>
      <c r="J616" s="452">
        <v>4490</v>
      </c>
      <c r="K616" s="452">
        <v>4550</v>
      </c>
      <c r="L616" s="452">
        <v>4990</v>
      </c>
    </row>
    <row r="617" spans="1:12">
      <c r="B617" s="144">
        <v>932043</v>
      </c>
      <c r="C617" s="168" t="s">
        <v>552</v>
      </c>
      <c r="D617" s="168">
        <v>228</v>
      </c>
      <c r="E617" s="168">
        <v>0</v>
      </c>
      <c r="F617" s="168">
        <v>228</v>
      </c>
      <c r="G617" s="168">
        <v>899</v>
      </c>
      <c r="H617" s="168">
        <v>1600</v>
      </c>
      <c r="I617" s="455">
        <v>550</v>
      </c>
      <c r="J617" s="452">
        <v>550</v>
      </c>
      <c r="K617" s="452">
        <v>567</v>
      </c>
      <c r="L617" s="452">
        <v>650</v>
      </c>
    </row>
    <row r="618" spans="1:12">
      <c r="B618" s="144">
        <v>941918</v>
      </c>
      <c r="C618" s="168" t="s">
        <v>528</v>
      </c>
      <c r="D618" s="168">
        <v>0</v>
      </c>
      <c r="E618" s="168">
        <v>0</v>
      </c>
      <c r="F618" s="168">
        <v>0</v>
      </c>
      <c r="G618" s="168">
        <v>0</v>
      </c>
      <c r="H618" s="168">
        <v>0</v>
      </c>
      <c r="I618" s="455">
        <v>390</v>
      </c>
      <c r="J618" s="452">
        <v>390</v>
      </c>
      <c r="K618" s="452">
        <v>402</v>
      </c>
      <c r="L618" s="452">
        <v>450</v>
      </c>
    </row>
    <row r="619" spans="1:12">
      <c r="B619" s="144">
        <v>958810</v>
      </c>
      <c r="C619" s="168" t="s">
        <v>553</v>
      </c>
      <c r="D619" s="168">
        <v>2081</v>
      </c>
      <c r="E619" s="168">
        <v>1533</v>
      </c>
      <c r="F619" s="168">
        <v>548</v>
      </c>
      <c r="G619" s="168">
        <v>269</v>
      </c>
      <c r="H619" s="168">
        <v>0</v>
      </c>
      <c r="I619" s="455">
        <v>490</v>
      </c>
      <c r="J619" s="452">
        <v>490</v>
      </c>
      <c r="K619" s="452">
        <v>505</v>
      </c>
      <c r="L619" s="452">
        <v>575</v>
      </c>
    </row>
    <row r="620" spans="1:12">
      <c r="B620" s="144">
        <v>935843</v>
      </c>
      <c r="C620" s="168" t="s">
        <v>528</v>
      </c>
      <c r="D620" s="168">
        <v>0</v>
      </c>
      <c r="E620" s="168">
        <v>0</v>
      </c>
      <c r="F620" s="168">
        <v>0</v>
      </c>
      <c r="G620" s="168">
        <v>0</v>
      </c>
      <c r="H620" s="168">
        <v>0</v>
      </c>
      <c r="I620" s="455">
        <v>390</v>
      </c>
      <c r="J620" s="452">
        <v>390</v>
      </c>
      <c r="K620" s="452">
        <v>402</v>
      </c>
      <c r="L620" s="452">
        <v>450</v>
      </c>
    </row>
    <row r="621" spans="1:12">
      <c r="B621" s="144">
        <v>932086</v>
      </c>
      <c r="C621" s="168" t="s">
        <v>540</v>
      </c>
      <c r="D621" s="168">
        <v>2</v>
      </c>
      <c r="E621" s="168">
        <v>0</v>
      </c>
      <c r="F621" s="168">
        <v>2</v>
      </c>
      <c r="G621" s="168">
        <v>437</v>
      </c>
      <c r="H621" s="168">
        <v>0</v>
      </c>
      <c r="I621" s="455">
        <v>900</v>
      </c>
      <c r="J621" s="452">
        <v>900</v>
      </c>
      <c r="K621" s="452">
        <v>927</v>
      </c>
      <c r="L621" s="452">
        <v>1060</v>
      </c>
    </row>
    <row r="622" spans="1:12">
      <c r="B622" s="144">
        <v>932082</v>
      </c>
      <c r="C622" s="168" t="s">
        <v>540</v>
      </c>
      <c r="D622" s="168">
        <v>1123</v>
      </c>
      <c r="E622" s="168">
        <v>0</v>
      </c>
      <c r="F622" s="168">
        <v>1123</v>
      </c>
      <c r="G622" s="168">
        <v>276</v>
      </c>
      <c r="H622" s="168">
        <v>1602</v>
      </c>
      <c r="I622" s="455">
        <v>900</v>
      </c>
      <c r="J622" s="452">
        <v>900</v>
      </c>
      <c r="K622" s="452">
        <v>927</v>
      </c>
      <c r="L622" s="452">
        <v>1060</v>
      </c>
    </row>
    <row r="623" spans="1:12">
      <c r="B623" s="144">
        <v>932073</v>
      </c>
      <c r="C623" s="168" t="s">
        <v>613</v>
      </c>
      <c r="D623" s="168">
        <v>416</v>
      </c>
      <c r="E623" s="168">
        <v>171</v>
      </c>
      <c r="F623" s="168">
        <v>245</v>
      </c>
      <c r="G623" s="168">
        <v>395</v>
      </c>
      <c r="H623" s="168">
        <v>0</v>
      </c>
      <c r="I623" s="455">
        <v>800</v>
      </c>
      <c r="J623" s="452">
        <v>800</v>
      </c>
      <c r="K623" s="452">
        <v>824</v>
      </c>
      <c r="L623" s="452">
        <v>940</v>
      </c>
    </row>
    <row r="624" spans="1:12">
      <c r="B624" s="144">
        <v>945280</v>
      </c>
      <c r="C624" s="168" t="s">
        <v>504</v>
      </c>
      <c r="D624" s="168">
        <v>0</v>
      </c>
      <c r="E624" s="168">
        <v>0</v>
      </c>
      <c r="F624" s="168">
        <v>0</v>
      </c>
      <c r="G624" s="168">
        <v>0</v>
      </c>
      <c r="H624" s="168">
        <v>0</v>
      </c>
      <c r="I624" s="455">
        <v>490</v>
      </c>
      <c r="J624" s="452">
        <v>490</v>
      </c>
      <c r="K624" s="452">
        <v>507</v>
      </c>
      <c r="L624" s="452">
        <v>570</v>
      </c>
    </row>
    <row r="625" spans="1:12">
      <c r="B625" s="144">
        <v>935840</v>
      </c>
      <c r="C625" s="168" t="s">
        <v>16</v>
      </c>
      <c r="D625" s="168">
        <v>0</v>
      </c>
      <c r="E625" s="168">
        <v>0</v>
      </c>
      <c r="F625" s="168">
        <v>0</v>
      </c>
      <c r="G625" s="168">
        <v>22</v>
      </c>
      <c r="H625" s="168">
        <v>0</v>
      </c>
      <c r="I625" s="455">
        <v>770</v>
      </c>
      <c r="J625" s="452">
        <v>770</v>
      </c>
      <c r="K625" s="452">
        <v>792</v>
      </c>
      <c r="L625" s="452">
        <v>900</v>
      </c>
    </row>
    <row r="626" spans="1:12">
      <c r="B626" s="144">
        <v>946407</v>
      </c>
      <c r="C626" s="168" t="s">
        <v>16</v>
      </c>
      <c r="D626" s="168">
        <v>0</v>
      </c>
      <c r="E626" s="168">
        <v>0</v>
      </c>
      <c r="F626" s="168">
        <v>0</v>
      </c>
      <c r="G626" s="168">
        <v>18</v>
      </c>
      <c r="H626" s="168">
        <v>0</v>
      </c>
      <c r="I626" s="455">
        <v>770</v>
      </c>
      <c r="J626" s="452">
        <v>770</v>
      </c>
      <c r="K626" s="452">
        <v>792</v>
      </c>
      <c r="L626" s="452">
        <v>900</v>
      </c>
    </row>
    <row r="627" spans="1:12">
      <c r="B627" s="144">
        <v>953922</v>
      </c>
      <c r="C627" s="168" t="s">
        <v>159</v>
      </c>
      <c r="D627" s="168">
        <v>0</v>
      </c>
      <c r="E627" s="168">
        <v>0</v>
      </c>
      <c r="F627" s="168">
        <v>0</v>
      </c>
      <c r="G627" s="168">
        <v>0</v>
      </c>
      <c r="H627" s="168">
        <v>0</v>
      </c>
      <c r="I627" s="455">
        <v>630</v>
      </c>
      <c r="J627" s="452">
        <v>630</v>
      </c>
      <c r="K627" s="452">
        <v>649</v>
      </c>
      <c r="L627" s="452">
        <v>740</v>
      </c>
    </row>
    <row r="628" spans="1:12">
      <c r="B628" s="144">
        <v>955805</v>
      </c>
      <c r="C628" s="168" t="s">
        <v>96</v>
      </c>
      <c r="D628" s="168">
        <v>0</v>
      </c>
      <c r="E628" s="168">
        <v>0</v>
      </c>
      <c r="F628" s="168">
        <v>0</v>
      </c>
      <c r="G628" s="168">
        <v>1</v>
      </c>
      <c r="H628" s="168">
        <v>0</v>
      </c>
      <c r="I628" s="455">
        <v>770</v>
      </c>
      <c r="J628" s="452">
        <v>770</v>
      </c>
      <c r="K628" s="452">
        <v>792</v>
      </c>
      <c r="L628" s="452">
        <v>900</v>
      </c>
    </row>
    <row r="629" spans="1:12">
      <c r="B629" s="144">
        <v>941922</v>
      </c>
      <c r="C629" s="168" t="s">
        <v>1116</v>
      </c>
      <c r="D629" s="168">
        <v>67</v>
      </c>
      <c r="E629" s="168">
        <v>9</v>
      </c>
      <c r="F629" s="168">
        <v>58</v>
      </c>
      <c r="G629" s="168">
        <v>0</v>
      </c>
      <c r="H629" s="168">
        <v>900</v>
      </c>
      <c r="I629" s="455">
        <v>470</v>
      </c>
      <c r="J629" s="452">
        <v>470</v>
      </c>
      <c r="K629" s="452">
        <v>480</v>
      </c>
      <c r="L629" s="452">
        <v>550</v>
      </c>
    </row>
    <row r="630" spans="1:12">
      <c r="A630" s="142"/>
      <c r="B630" s="458">
        <v>935844</v>
      </c>
      <c r="C630" s="168" t="s">
        <v>1116</v>
      </c>
      <c r="D630" s="168">
        <v>333</v>
      </c>
      <c r="E630" s="168">
        <v>308</v>
      </c>
      <c r="F630" s="168">
        <v>25</v>
      </c>
      <c r="G630" s="168">
        <v>0</v>
      </c>
      <c r="H630" s="168">
        <v>0</v>
      </c>
      <c r="I630" s="455">
        <v>470</v>
      </c>
      <c r="J630" s="452">
        <v>470</v>
      </c>
      <c r="K630" s="452">
        <v>480</v>
      </c>
      <c r="L630" s="452">
        <v>550</v>
      </c>
    </row>
    <row r="631" spans="1:12">
      <c r="B631" s="144">
        <v>954817</v>
      </c>
      <c r="C631" s="168" t="s">
        <v>63</v>
      </c>
      <c r="D631" s="168">
        <v>14</v>
      </c>
      <c r="E631" s="168">
        <v>0</v>
      </c>
      <c r="F631" s="168">
        <v>14</v>
      </c>
      <c r="G631" s="168">
        <v>334</v>
      </c>
      <c r="H631" s="168">
        <v>0</v>
      </c>
      <c r="I631" s="455">
        <v>370</v>
      </c>
      <c r="J631" s="452">
        <v>370</v>
      </c>
      <c r="K631" s="452">
        <v>381</v>
      </c>
      <c r="L631" s="452">
        <v>440</v>
      </c>
    </row>
    <row r="632" spans="1:12">
      <c r="B632" s="144">
        <v>932035</v>
      </c>
      <c r="C632" s="168" t="s">
        <v>63</v>
      </c>
      <c r="D632" s="168">
        <v>1834</v>
      </c>
      <c r="E632" s="168">
        <v>899</v>
      </c>
      <c r="F632" s="168">
        <v>935</v>
      </c>
      <c r="G632" s="168">
        <v>601</v>
      </c>
      <c r="H632" s="168">
        <v>4632</v>
      </c>
      <c r="I632" s="455">
        <v>370</v>
      </c>
      <c r="J632" s="452">
        <v>370</v>
      </c>
      <c r="K632" s="452">
        <v>381</v>
      </c>
      <c r="L632" s="452">
        <v>440</v>
      </c>
    </row>
    <row r="633" spans="1:12">
      <c r="B633" s="144">
        <v>941893</v>
      </c>
      <c r="C633" s="168" t="s">
        <v>1128</v>
      </c>
      <c r="D633" s="168">
        <v>0</v>
      </c>
      <c r="E633" s="168">
        <v>0</v>
      </c>
      <c r="F633" s="168">
        <v>0</v>
      </c>
      <c r="G633" s="168">
        <v>0</v>
      </c>
      <c r="H633" s="168">
        <v>0</v>
      </c>
      <c r="I633" s="455">
        <v>850</v>
      </c>
      <c r="J633" s="452">
        <v>850</v>
      </c>
      <c r="K633" s="452">
        <v>876</v>
      </c>
      <c r="L633" s="452">
        <v>1000</v>
      </c>
    </row>
    <row r="634" spans="1:12">
      <c r="B634" s="144">
        <v>941894</v>
      </c>
      <c r="C634" s="168" t="s">
        <v>1128</v>
      </c>
      <c r="D634" s="168">
        <v>0</v>
      </c>
      <c r="E634" s="168">
        <v>0</v>
      </c>
      <c r="F634" s="168">
        <v>0</v>
      </c>
      <c r="G634" s="168">
        <v>0</v>
      </c>
      <c r="H634" s="168">
        <v>0</v>
      </c>
      <c r="I634" s="455">
        <v>850</v>
      </c>
      <c r="J634" s="452">
        <v>850</v>
      </c>
      <c r="K634" s="452">
        <v>876</v>
      </c>
      <c r="L634" s="452">
        <v>1000</v>
      </c>
    </row>
    <row r="635" spans="1:12">
      <c r="B635" s="144">
        <v>932045</v>
      </c>
      <c r="C635" s="168" t="s">
        <v>1189</v>
      </c>
      <c r="D635" s="168">
        <v>42</v>
      </c>
      <c r="E635" s="168">
        <v>0</v>
      </c>
      <c r="F635" s="168">
        <v>42</v>
      </c>
      <c r="G635" s="168">
        <v>5</v>
      </c>
      <c r="H635" s="168">
        <v>0</v>
      </c>
      <c r="I635" s="455">
        <v>600</v>
      </c>
      <c r="J635" s="452">
        <v>600</v>
      </c>
      <c r="K635" s="452">
        <v>618</v>
      </c>
      <c r="L635" s="452">
        <v>710</v>
      </c>
    </row>
    <row r="636" spans="1:12">
      <c r="B636" s="144">
        <v>932080</v>
      </c>
      <c r="C636" s="168" t="s">
        <v>1128</v>
      </c>
      <c r="D636" s="168">
        <v>249</v>
      </c>
      <c r="E636" s="168">
        <v>211</v>
      </c>
      <c r="F636" s="168">
        <v>38</v>
      </c>
      <c r="G636" s="168">
        <v>171</v>
      </c>
      <c r="H636" s="168">
        <v>0</v>
      </c>
      <c r="I636" s="455">
        <v>850</v>
      </c>
      <c r="J636" s="452">
        <v>850</v>
      </c>
      <c r="K636" s="452">
        <v>876</v>
      </c>
      <c r="L636" s="452">
        <v>1000</v>
      </c>
    </row>
    <row r="637" spans="1:12">
      <c r="B637" s="144">
        <v>932078</v>
      </c>
      <c r="C637" s="168" t="s">
        <v>1128</v>
      </c>
      <c r="D637" s="168">
        <v>0</v>
      </c>
      <c r="E637" s="168">
        <v>0</v>
      </c>
      <c r="F637" s="168">
        <v>0</v>
      </c>
      <c r="G637" s="168">
        <v>61</v>
      </c>
      <c r="H637" s="168">
        <v>0</v>
      </c>
      <c r="I637" s="455">
        <v>850</v>
      </c>
      <c r="J637" s="452">
        <v>850</v>
      </c>
      <c r="K637" s="452">
        <v>876</v>
      </c>
      <c r="L637" s="452">
        <v>1000</v>
      </c>
    </row>
    <row r="638" spans="1:12">
      <c r="B638" s="144">
        <v>932062</v>
      </c>
      <c r="C638" s="168" t="s">
        <v>681</v>
      </c>
      <c r="D638" s="168">
        <v>1034</v>
      </c>
      <c r="E638" s="168">
        <v>481</v>
      </c>
      <c r="F638" s="168">
        <v>553</v>
      </c>
      <c r="G638" s="168">
        <v>804</v>
      </c>
      <c r="H638" s="168">
        <v>1000</v>
      </c>
      <c r="I638" s="455">
        <v>690</v>
      </c>
      <c r="J638" s="452">
        <v>690</v>
      </c>
      <c r="K638" s="452">
        <v>711</v>
      </c>
      <c r="L638" s="452">
        <v>820</v>
      </c>
    </row>
    <row r="639" spans="1:12">
      <c r="B639" s="144">
        <v>932063</v>
      </c>
      <c r="C639" s="168" t="s">
        <v>755</v>
      </c>
      <c r="D639" s="168">
        <v>227</v>
      </c>
      <c r="E639" s="168">
        <v>64</v>
      </c>
      <c r="F639" s="168">
        <v>163</v>
      </c>
      <c r="G639" s="168">
        <v>140</v>
      </c>
      <c r="H639" s="168">
        <v>0</v>
      </c>
      <c r="I639" s="455">
        <v>850</v>
      </c>
      <c r="J639" s="452">
        <v>850</v>
      </c>
      <c r="K639" s="452">
        <v>876</v>
      </c>
      <c r="L639" s="452">
        <v>1000</v>
      </c>
    </row>
    <row r="640" spans="1:12">
      <c r="B640" s="144">
        <v>932076</v>
      </c>
      <c r="C640" s="168" t="s">
        <v>1128</v>
      </c>
      <c r="D640" s="168">
        <v>660</v>
      </c>
      <c r="E640" s="168">
        <v>470</v>
      </c>
      <c r="F640" s="168">
        <v>190</v>
      </c>
      <c r="G640" s="168">
        <v>297</v>
      </c>
      <c r="H640" s="168">
        <v>1504</v>
      </c>
      <c r="I640" s="455">
        <v>850</v>
      </c>
      <c r="J640" s="452">
        <v>850</v>
      </c>
      <c r="K640" s="452">
        <v>876</v>
      </c>
      <c r="L640" s="452">
        <v>1000</v>
      </c>
    </row>
    <row r="641" spans="2:12">
      <c r="B641" s="144">
        <v>932067</v>
      </c>
      <c r="C641" s="168" t="s">
        <v>1068</v>
      </c>
      <c r="D641" s="168">
        <v>1469</v>
      </c>
      <c r="E641" s="168">
        <v>993</v>
      </c>
      <c r="F641" s="168">
        <v>476</v>
      </c>
      <c r="G641" s="168">
        <v>398</v>
      </c>
      <c r="H641" s="168">
        <v>0</v>
      </c>
      <c r="I641" s="455">
        <v>720</v>
      </c>
      <c r="J641" s="452">
        <v>720</v>
      </c>
      <c r="K641" s="452">
        <v>742</v>
      </c>
      <c r="L641" s="452">
        <v>850</v>
      </c>
    </row>
    <row r="642" spans="2:12">
      <c r="B642" s="144">
        <v>932044</v>
      </c>
      <c r="C642" s="168" t="s">
        <v>1189</v>
      </c>
      <c r="D642" s="168">
        <v>49</v>
      </c>
      <c r="E642" s="168">
        <v>0</v>
      </c>
      <c r="F642" s="168">
        <v>49</v>
      </c>
      <c r="G642" s="168">
        <v>66</v>
      </c>
      <c r="H642" s="168">
        <v>672</v>
      </c>
      <c r="I642" s="455">
        <v>600</v>
      </c>
      <c r="J642" s="452">
        <v>600</v>
      </c>
      <c r="K642" s="452">
        <v>618</v>
      </c>
      <c r="L642" s="452">
        <v>710</v>
      </c>
    </row>
    <row r="643" spans="2:12">
      <c r="B643" s="144">
        <v>944673</v>
      </c>
      <c r="C643" s="168" t="s">
        <v>450</v>
      </c>
      <c r="D643" s="168">
        <v>93</v>
      </c>
      <c r="E643" s="168">
        <v>77</v>
      </c>
      <c r="F643" s="168">
        <v>16</v>
      </c>
      <c r="G643" s="168">
        <v>55</v>
      </c>
      <c r="H643" s="168">
        <v>0</v>
      </c>
      <c r="I643" s="455">
        <v>1590</v>
      </c>
      <c r="J643" s="452">
        <v>1590</v>
      </c>
      <c r="K643" s="452">
        <v>1643</v>
      </c>
      <c r="L643" s="452">
        <v>1870</v>
      </c>
    </row>
    <row r="644" spans="2:12">
      <c r="B644" s="144">
        <v>957184</v>
      </c>
      <c r="C644" s="168" t="s">
        <v>748</v>
      </c>
      <c r="D644" s="168">
        <v>0</v>
      </c>
      <c r="E644" s="168">
        <v>0</v>
      </c>
      <c r="F644" s="168">
        <v>0</v>
      </c>
      <c r="G644" s="168">
        <v>3</v>
      </c>
      <c r="H644" s="168">
        <v>0</v>
      </c>
      <c r="I644" s="455">
        <v>990</v>
      </c>
      <c r="J644" s="452">
        <v>990</v>
      </c>
      <c r="K644" s="452">
        <v>1021</v>
      </c>
      <c r="L644" s="452">
        <v>1170</v>
      </c>
    </row>
    <row r="645" spans="2:12">
      <c r="B645" s="144">
        <v>935842</v>
      </c>
      <c r="C645" s="168" t="s">
        <v>450</v>
      </c>
      <c r="D645" s="168">
        <v>285</v>
      </c>
      <c r="E645" s="168">
        <v>271</v>
      </c>
      <c r="F645" s="168">
        <v>14</v>
      </c>
      <c r="G645" s="168">
        <v>74</v>
      </c>
      <c r="H645" s="168">
        <v>0</v>
      </c>
      <c r="I645" s="455">
        <v>1590</v>
      </c>
      <c r="J645" s="452">
        <v>1590</v>
      </c>
      <c r="K645" s="452">
        <v>1643</v>
      </c>
      <c r="L645" s="452">
        <v>1870</v>
      </c>
    </row>
    <row r="646" spans="2:12">
      <c r="B646" s="144">
        <v>952163</v>
      </c>
      <c r="C646" s="168" t="s">
        <v>450</v>
      </c>
      <c r="D646" s="168">
        <v>0</v>
      </c>
      <c r="E646" s="168">
        <v>0</v>
      </c>
      <c r="F646" s="168">
        <v>0</v>
      </c>
      <c r="G646" s="168">
        <v>9</v>
      </c>
      <c r="H646" s="168">
        <v>0</v>
      </c>
      <c r="I646" s="455">
        <v>1590</v>
      </c>
      <c r="J646" s="452">
        <v>1590</v>
      </c>
      <c r="K646" s="452">
        <v>1643</v>
      </c>
      <c r="L646" s="452">
        <v>1870</v>
      </c>
    </row>
    <row r="647" spans="2:12">
      <c r="B647" s="144">
        <v>932089</v>
      </c>
      <c r="C647" s="168" t="s">
        <v>748</v>
      </c>
      <c r="D647" s="168">
        <v>0</v>
      </c>
      <c r="E647" s="168">
        <v>0</v>
      </c>
      <c r="F647" s="168">
        <v>0</v>
      </c>
      <c r="G647" s="168">
        <v>10</v>
      </c>
      <c r="H647" s="168">
        <v>0</v>
      </c>
      <c r="I647" s="455">
        <v>990</v>
      </c>
      <c r="J647" s="452">
        <v>990</v>
      </c>
      <c r="K647" s="452">
        <v>1021</v>
      </c>
      <c r="L647" s="452">
        <v>1170</v>
      </c>
    </row>
    <row r="648" spans="2:12">
      <c r="B648" s="144">
        <v>946775</v>
      </c>
      <c r="C648" s="168" t="s">
        <v>1189</v>
      </c>
      <c r="D648" s="168">
        <v>2</v>
      </c>
      <c r="E648" s="168">
        <v>0</v>
      </c>
      <c r="F648" s="168">
        <v>2</v>
      </c>
      <c r="G648" s="168">
        <v>6</v>
      </c>
      <c r="H648" s="168">
        <v>0</v>
      </c>
      <c r="I648" s="455">
        <v>600</v>
      </c>
      <c r="J648" s="452">
        <v>600</v>
      </c>
      <c r="K648" s="452">
        <v>618</v>
      </c>
      <c r="L648" s="452">
        <v>710</v>
      </c>
    </row>
    <row r="649" spans="2:12">
      <c r="B649" s="144">
        <v>951639</v>
      </c>
      <c r="C649" s="168" t="s">
        <v>1189</v>
      </c>
      <c r="D649" s="168">
        <v>457</v>
      </c>
      <c r="E649" s="168">
        <v>194</v>
      </c>
      <c r="F649" s="168">
        <v>263</v>
      </c>
      <c r="G649" s="168">
        <v>528</v>
      </c>
      <c r="H649" s="168">
        <v>0</v>
      </c>
      <c r="I649" s="455">
        <v>600</v>
      </c>
      <c r="J649" s="452">
        <v>600</v>
      </c>
      <c r="K649" s="452">
        <v>618</v>
      </c>
      <c r="L649" s="452">
        <v>710</v>
      </c>
    </row>
    <row r="650" spans="2:12">
      <c r="B650" s="144">
        <v>932046</v>
      </c>
      <c r="C650" s="168" t="s">
        <v>680</v>
      </c>
      <c r="D650" s="168">
        <v>575</v>
      </c>
      <c r="E650" s="168">
        <v>172</v>
      </c>
      <c r="F650" s="168">
        <v>403</v>
      </c>
      <c r="G650" s="168">
        <v>1207</v>
      </c>
      <c r="H650" s="168">
        <v>1504</v>
      </c>
      <c r="I650" s="455">
        <v>550</v>
      </c>
      <c r="J650" s="452">
        <v>550</v>
      </c>
      <c r="K650" s="452">
        <v>567</v>
      </c>
      <c r="L650" s="452">
        <v>650</v>
      </c>
    </row>
    <row r="651" spans="2:12">
      <c r="B651" s="144">
        <v>932047</v>
      </c>
      <c r="C651" s="168" t="s">
        <v>147</v>
      </c>
      <c r="D651" s="168">
        <v>11</v>
      </c>
      <c r="E651" s="168">
        <v>0</v>
      </c>
      <c r="F651" s="168">
        <v>11</v>
      </c>
      <c r="G651" s="168">
        <v>64</v>
      </c>
      <c r="H651" s="168">
        <v>1752</v>
      </c>
      <c r="I651" s="455">
        <v>650</v>
      </c>
      <c r="J651" s="452">
        <v>650</v>
      </c>
      <c r="K651" s="452">
        <v>670</v>
      </c>
      <c r="L651" s="452">
        <v>770</v>
      </c>
    </row>
    <row r="652" spans="2:12">
      <c r="B652" s="144">
        <v>932042</v>
      </c>
      <c r="C652" s="168" t="s">
        <v>15</v>
      </c>
      <c r="D652" s="168">
        <v>2</v>
      </c>
      <c r="E652" s="168">
        <v>0</v>
      </c>
      <c r="F652" s="168">
        <v>2</v>
      </c>
      <c r="G652" s="168">
        <v>217</v>
      </c>
      <c r="H652" s="168">
        <v>776</v>
      </c>
      <c r="I652" s="455">
        <v>540</v>
      </c>
      <c r="J652" s="452">
        <v>540</v>
      </c>
      <c r="K652" s="452">
        <v>557</v>
      </c>
      <c r="L652" s="452">
        <v>640</v>
      </c>
    </row>
    <row r="653" spans="2:12">
      <c r="B653" s="144">
        <v>946403</v>
      </c>
      <c r="C653" s="168" t="s">
        <v>147</v>
      </c>
      <c r="D653" s="168">
        <v>327</v>
      </c>
      <c r="E653" s="168">
        <v>262</v>
      </c>
      <c r="F653" s="168">
        <v>65</v>
      </c>
      <c r="G653" s="168">
        <v>125</v>
      </c>
      <c r="H653" s="168">
        <v>0</v>
      </c>
      <c r="I653" s="455">
        <v>650</v>
      </c>
      <c r="J653" s="452">
        <v>650</v>
      </c>
      <c r="K653" s="452">
        <v>670</v>
      </c>
      <c r="L653" s="452">
        <v>770</v>
      </c>
    </row>
    <row r="654" spans="2:12">
      <c r="B654" s="144">
        <v>946404</v>
      </c>
      <c r="C654" s="168" t="s">
        <v>147</v>
      </c>
      <c r="D654" s="168">
        <v>303</v>
      </c>
      <c r="E654" s="168">
        <v>274</v>
      </c>
      <c r="F654" s="168">
        <v>29</v>
      </c>
      <c r="G654" s="168">
        <v>44</v>
      </c>
      <c r="H654" s="168">
        <v>0</v>
      </c>
      <c r="I654" s="455">
        <v>650</v>
      </c>
      <c r="J654" s="452">
        <v>650</v>
      </c>
      <c r="K654" s="452">
        <v>670</v>
      </c>
      <c r="L654" s="452">
        <v>770</v>
      </c>
    </row>
    <row r="655" spans="2:12">
      <c r="B655" s="144">
        <v>968233</v>
      </c>
      <c r="C655" s="168" t="s">
        <v>2211</v>
      </c>
      <c r="D655" s="168">
        <v>0</v>
      </c>
      <c r="E655" s="168">
        <v>0</v>
      </c>
      <c r="F655" s="168">
        <v>0</v>
      </c>
      <c r="G655" s="168">
        <v>0</v>
      </c>
      <c r="H655" s="168">
        <v>0</v>
      </c>
      <c r="I655" s="455">
        <v>770</v>
      </c>
      <c r="J655" s="452">
        <v>770</v>
      </c>
      <c r="K655" s="452">
        <v>794</v>
      </c>
      <c r="L655" s="452">
        <v>906</v>
      </c>
    </row>
    <row r="656" spans="2:12">
      <c r="B656" s="144">
        <v>968236</v>
      </c>
      <c r="C656" s="168" t="s">
        <v>2206</v>
      </c>
      <c r="D656" s="168">
        <v>0</v>
      </c>
      <c r="E656" s="168">
        <v>0</v>
      </c>
      <c r="F656" s="168">
        <v>0</v>
      </c>
      <c r="G656" s="168">
        <v>0</v>
      </c>
      <c r="H656" s="168">
        <v>0</v>
      </c>
      <c r="I656" s="455">
        <v>830</v>
      </c>
      <c r="J656" s="452">
        <v>830</v>
      </c>
      <c r="K656" s="452">
        <v>856</v>
      </c>
      <c r="L656" s="452">
        <v>976</v>
      </c>
    </row>
    <row r="657" spans="1:12">
      <c r="B657" s="144">
        <v>932095</v>
      </c>
      <c r="C657" s="168" t="s">
        <v>874</v>
      </c>
      <c r="D657" s="168">
        <v>971</v>
      </c>
      <c r="E657" s="168">
        <v>936</v>
      </c>
      <c r="F657" s="168">
        <v>35</v>
      </c>
      <c r="G657" s="168">
        <v>255</v>
      </c>
      <c r="H657" s="168">
        <v>0</v>
      </c>
      <c r="I657" s="455">
        <v>1090</v>
      </c>
      <c r="J657" s="452">
        <v>1090</v>
      </c>
      <c r="K657" s="452">
        <v>1124</v>
      </c>
      <c r="L657" s="452">
        <v>1290</v>
      </c>
    </row>
    <row r="658" spans="1:12">
      <c r="B658" s="144">
        <v>932092</v>
      </c>
      <c r="C658" s="168" t="s">
        <v>874</v>
      </c>
      <c r="D658" s="168">
        <v>83</v>
      </c>
      <c r="E658" s="168">
        <v>40</v>
      </c>
      <c r="F658" s="168">
        <v>43</v>
      </c>
      <c r="G658" s="168">
        <v>214</v>
      </c>
      <c r="H658" s="168">
        <v>0</v>
      </c>
      <c r="I658" s="455">
        <v>1090</v>
      </c>
      <c r="J658" s="452">
        <v>1090</v>
      </c>
      <c r="K658" s="452">
        <v>1124</v>
      </c>
      <c r="L658" s="452">
        <v>1290</v>
      </c>
    </row>
    <row r="659" spans="1:12">
      <c r="B659" s="144">
        <v>932051</v>
      </c>
      <c r="C659" s="168" t="s">
        <v>1562</v>
      </c>
      <c r="D659" s="168">
        <v>318</v>
      </c>
      <c r="E659" s="168">
        <v>307</v>
      </c>
      <c r="F659" s="168">
        <v>11</v>
      </c>
      <c r="G659" s="168">
        <v>126</v>
      </c>
      <c r="H659" s="168">
        <v>504</v>
      </c>
      <c r="I659" s="455">
        <v>1150</v>
      </c>
      <c r="J659" s="452">
        <v>1150</v>
      </c>
      <c r="K659" s="452">
        <v>1186</v>
      </c>
      <c r="L659" s="452">
        <v>1360</v>
      </c>
    </row>
    <row r="660" spans="1:12">
      <c r="B660" s="144">
        <v>968237</v>
      </c>
      <c r="C660" s="168" t="s">
        <v>2209</v>
      </c>
      <c r="D660" s="168">
        <v>0</v>
      </c>
      <c r="E660" s="168">
        <v>0</v>
      </c>
      <c r="F660" s="168">
        <v>0</v>
      </c>
      <c r="G660" s="168">
        <v>0</v>
      </c>
      <c r="H660" s="168">
        <v>0</v>
      </c>
      <c r="I660" s="455">
        <v>600</v>
      </c>
      <c r="J660" s="452">
        <v>600</v>
      </c>
      <c r="K660" s="452">
        <v>619</v>
      </c>
      <c r="L660" s="452">
        <v>706</v>
      </c>
    </row>
    <row r="661" spans="1:12">
      <c r="A661" s="142"/>
      <c r="B661" s="458">
        <v>965704</v>
      </c>
      <c r="C661" s="168" t="s">
        <v>1622</v>
      </c>
      <c r="D661" s="168">
        <v>59</v>
      </c>
      <c r="E661" s="168">
        <v>0</v>
      </c>
      <c r="F661" s="168">
        <v>59</v>
      </c>
      <c r="G661" s="168">
        <v>12</v>
      </c>
      <c r="H661" s="168">
        <v>0</v>
      </c>
      <c r="I661" s="455">
        <v>520</v>
      </c>
      <c r="J661" s="452">
        <v>520</v>
      </c>
      <c r="K661" s="452">
        <v>536</v>
      </c>
      <c r="L661" s="452">
        <v>620</v>
      </c>
    </row>
    <row r="662" spans="1:12">
      <c r="B662" s="144">
        <v>932036</v>
      </c>
      <c r="C662" s="168" t="s">
        <v>1622</v>
      </c>
      <c r="D662" s="168">
        <v>409</v>
      </c>
      <c r="E662" s="168">
        <v>249</v>
      </c>
      <c r="F662" s="168">
        <v>160</v>
      </c>
      <c r="G662" s="168">
        <v>201</v>
      </c>
      <c r="H662" s="168">
        <v>504</v>
      </c>
      <c r="I662" s="455">
        <v>520</v>
      </c>
      <c r="J662" s="452">
        <v>520</v>
      </c>
      <c r="K662" s="452">
        <v>536</v>
      </c>
      <c r="L662" s="452">
        <v>620</v>
      </c>
    </row>
    <row r="663" spans="1:12">
      <c r="B663" s="144">
        <v>932066</v>
      </c>
      <c r="C663" s="168" t="s">
        <v>755</v>
      </c>
      <c r="D663" s="168">
        <v>102</v>
      </c>
      <c r="E663" s="168">
        <v>81</v>
      </c>
      <c r="F663" s="168">
        <v>21</v>
      </c>
      <c r="G663" s="168">
        <v>161</v>
      </c>
      <c r="H663" s="168">
        <v>0</v>
      </c>
      <c r="I663" s="455">
        <v>850</v>
      </c>
      <c r="J663" s="452">
        <v>850</v>
      </c>
      <c r="K663" s="452">
        <v>876</v>
      </c>
      <c r="L663" s="452">
        <v>1000</v>
      </c>
    </row>
    <row r="664" spans="1:12">
      <c r="B664" s="144">
        <v>932040</v>
      </c>
      <c r="C664" s="168" t="s">
        <v>1190</v>
      </c>
      <c r="D664" s="168">
        <v>4</v>
      </c>
      <c r="E664" s="168">
        <v>0</v>
      </c>
      <c r="F664" s="168">
        <v>4</v>
      </c>
      <c r="G664" s="168">
        <v>50</v>
      </c>
      <c r="H664" s="168">
        <v>1000</v>
      </c>
      <c r="I664" s="455">
        <v>400</v>
      </c>
      <c r="J664" s="452">
        <v>400</v>
      </c>
      <c r="K664" s="452">
        <v>411</v>
      </c>
      <c r="L664" s="452">
        <v>470</v>
      </c>
    </row>
    <row r="665" spans="1:12">
      <c r="B665" s="144">
        <v>932052</v>
      </c>
      <c r="C665" s="168" t="s">
        <v>1443</v>
      </c>
      <c r="D665" s="168">
        <v>10</v>
      </c>
      <c r="E665" s="168">
        <v>0</v>
      </c>
      <c r="F665" s="168">
        <v>10</v>
      </c>
      <c r="G665" s="168">
        <v>989</v>
      </c>
      <c r="H665" s="168">
        <v>1530</v>
      </c>
      <c r="I665" s="455">
        <v>880</v>
      </c>
      <c r="J665" s="452">
        <v>880</v>
      </c>
      <c r="K665" s="452">
        <v>907</v>
      </c>
      <c r="L665" s="452">
        <v>1040</v>
      </c>
    </row>
    <row r="666" spans="1:12">
      <c r="B666" s="144">
        <v>968229</v>
      </c>
      <c r="C666" s="168" t="s">
        <v>2204</v>
      </c>
      <c r="D666" s="168">
        <v>0</v>
      </c>
      <c r="E666" s="168">
        <v>0</v>
      </c>
      <c r="F666" s="168">
        <v>0</v>
      </c>
      <c r="G666" s="168">
        <v>0</v>
      </c>
      <c r="H666" s="168">
        <v>1704</v>
      </c>
      <c r="I666" s="455">
        <v>660</v>
      </c>
      <c r="J666" s="452">
        <v>660</v>
      </c>
      <c r="K666" s="452">
        <v>680</v>
      </c>
      <c r="L666" s="452">
        <v>776</v>
      </c>
    </row>
    <row r="667" spans="1:12">
      <c r="B667" s="144">
        <v>932038</v>
      </c>
      <c r="C667" s="168" t="s">
        <v>1190</v>
      </c>
      <c r="D667" s="168">
        <v>0</v>
      </c>
      <c r="E667" s="168">
        <v>0</v>
      </c>
      <c r="F667" s="168">
        <v>0</v>
      </c>
      <c r="G667" s="168">
        <v>0</v>
      </c>
      <c r="H667" s="168">
        <v>0</v>
      </c>
      <c r="I667" s="455">
        <v>400</v>
      </c>
      <c r="J667" s="452">
        <v>400</v>
      </c>
      <c r="K667" s="452">
        <v>411</v>
      </c>
      <c r="L667" s="452">
        <v>470</v>
      </c>
    </row>
    <row r="668" spans="1:12">
      <c r="B668" s="144">
        <v>949550</v>
      </c>
      <c r="C668" s="168" t="s">
        <v>1190</v>
      </c>
      <c r="D668" s="168">
        <v>1362</v>
      </c>
      <c r="E668" s="168">
        <v>554</v>
      </c>
      <c r="F668" s="168">
        <v>808</v>
      </c>
      <c r="G668" s="168">
        <v>782</v>
      </c>
      <c r="H668" s="168">
        <v>0</v>
      </c>
      <c r="I668" s="455">
        <v>400</v>
      </c>
      <c r="J668" s="452">
        <v>400</v>
      </c>
      <c r="K668" s="452">
        <v>411</v>
      </c>
      <c r="L668" s="452">
        <v>470</v>
      </c>
    </row>
    <row r="669" spans="1:12">
      <c r="B669" s="144">
        <v>932097</v>
      </c>
      <c r="C669" s="168" t="s">
        <v>1112</v>
      </c>
      <c r="D669" s="168">
        <v>290</v>
      </c>
      <c r="E669" s="168">
        <v>0</v>
      </c>
      <c r="F669" s="168">
        <v>290</v>
      </c>
      <c r="G669" s="168">
        <v>133</v>
      </c>
      <c r="H669" s="168">
        <v>0</v>
      </c>
      <c r="I669" s="455">
        <v>1180</v>
      </c>
      <c r="J669" s="452">
        <v>1180</v>
      </c>
      <c r="K669" s="452">
        <v>1216</v>
      </c>
      <c r="L669" s="452">
        <v>1390</v>
      </c>
    </row>
    <row r="670" spans="1:12">
      <c r="B670" s="144">
        <v>949398</v>
      </c>
      <c r="C670" s="168" t="s">
        <v>1112</v>
      </c>
      <c r="D670" s="168">
        <v>0</v>
      </c>
      <c r="E670" s="168">
        <v>0</v>
      </c>
      <c r="F670" s="168">
        <v>0</v>
      </c>
      <c r="G670" s="168">
        <v>31</v>
      </c>
      <c r="H670" s="168">
        <v>0</v>
      </c>
      <c r="I670" s="455">
        <v>1180</v>
      </c>
      <c r="J670" s="452">
        <v>1180</v>
      </c>
      <c r="K670" s="452">
        <v>1216.49</v>
      </c>
      <c r="L670" s="452">
        <v>1390</v>
      </c>
    </row>
    <row r="671" spans="1:12">
      <c r="B671" s="144">
        <v>941889</v>
      </c>
      <c r="C671" s="168" t="s">
        <v>63</v>
      </c>
      <c r="D671" s="168">
        <v>27</v>
      </c>
      <c r="E671" s="168">
        <v>0</v>
      </c>
      <c r="F671" s="168">
        <v>27</v>
      </c>
      <c r="G671" s="168">
        <v>288</v>
      </c>
      <c r="H671" s="168">
        <v>0</v>
      </c>
      <c r="I671" s="455">
        <v>370</v>
      </c>
      <c r="J671" s="452">
        <v>370</v>
      </c>
      <c r="K671" s="452">
        <v>381</v>
      </c>
      <c r="L671" s="452">
        <v>440</v>
      </c>
    </row>
    <row r="672" spans="1:12">
      <c r="B672" s="144">
        <v>932105</v>
      </c>
      <c r="C672" s="168" t="s">
        <v>206</v>
      </c>
      <c r="D672" s="168">
        <v>0</v>
      </c>
      <c r="E672" s="168">
        <v>0</v>
      </c>
      <c r="F672" s="168">
        <v>0</v>
      </c>
      <c r="G672" s="168">
        <v>8</v>
      </c>
      <c r="H672" s="168">
        <v>0</v>
      </c>
      <c r="I672" s="455">
        <v>1890</v>
      </c>
      <c r="J672" s="452">
        <v>1890</v>
      </c>
      <c r="K672" s="452">
        <v>1948</v>
      </c>
      <c r="L672" s="452">
        <v>2230</v>
      </c>
    </row>
    <row r="673" spans="1:12">
      <c r="B673" s="144">
        <v>932104</v>
      </c>
      <c r="C673" s="168" t="s">
        <v>98</v>
      </c>
      <c r="D673" s="168">
        <v>188</v>
      </c>
      <c r="E673" s="168">
        <v>0</v>
      </c>
      <c r="F673" s="168">
        <v>188</v>
      </c>
      <c r="G673" s="168">
        <v>550</v>
      </c>
      <c r="H673" s="168">
        <v>0</v>
      </c>
      <c r="I673" s="455">
        <v>1370</v>
      </c>
      <c r="J673" s="452">
        <v>1370</v>
      </c>
      <c r="K673" s="452">
        <v>1412</v>
      </c>
      <c r="L673" s="452">
        <v>1620</v>
      </c>
    </row>
    <row r="674" spans="1:12">
      <c r="B674" s="144">
        <v>932100</v>
      </c>
      <c r="C674" s="168" t="s">
        <v>205</v>
      </c>
      <c r="D674" s="168">
        <v>0</v>
      </c>
      <c r="E674" s="168">
        <v>0</v>
      </c>
      <c r="F674" s="168">
        <v>0</v>
      </c>
      <c r="G674" s="168">
        <v>58</v>
      </c>
      <c r="H674" s="168">
        <v>0</v>
      </c>
      <c r="I674" s="455">
        <v>1330</v>
      </c>
      <c r="J674" s="452">
        <v>1330</v>
      </c>
      <c r="K674" s="452">
        <v>1371</v>
      </c>
      <c r="L674" s="452">
        <v>1570</v>
      </c>
    </row>
    <row r="675" spans="1:12">
      <c r="B675" s="144">
        <v>957171</v>
      </c>
      <c r="C675" s="168" t="s">
        <v>205</v>
      </c>
      <c r="D675" s="168">
        <v>0</v>
      </c>
      <c r="E675" s="168">
        <v>0</v>
      </c>
      <c r="F675" s="168">
        <v>0</v>
      </c>
      <c r="G675" s="168">
        <v>0</v>
      </c>
      <c r="H675" s="168">
        <v>0</v>
      </c>
      <c r="I675" s="455">
        <v>1330</v>
      </c>
      <c r="J675" s="452">
        <v>1330</v>
      </c>
      <c r="K675" s="452">
        <v>1371</v>
      </c>
      <c r="L675" s="452">
        <v>1570</v>
      </c>
    </row>
    <row r="676" spans="1:12">
      <c r="B676" s="144">
        <v>954318</v>
      </c>
      <c r="C676" s="168" t="s">
        <v>932</v>
      </c>
      <c r="D676" s="168">
        <v>0</v>
      </c>
      <c r="E676" s="168">
        <v>0</v>
      </c>
      <c r="F676" s="168">
        <v>0</v>
      </c>
      <c r="G676" s="168">
        <v>0</v>
      </c>
      <c r="H676" s="168">
        <v>0</v>
      </c>
      <c r="I676" s="455">
        <v>0</v>
      </c>
      <c r="J676" s="452">
        <v>0</v>
      </c>
      <c r="K676" s="452">
        <v>0</v>
      </c>
      <c r="L676" s="452">
        <v>0</v>
      </c>
    </row>
    <row r="677" spans="1:12">
      <c r="B677" s="144">
        <v>954319</v>
      </c>
      <c r="C677" s="168" t="s">
        <v>2535</v>
      </c>
      <c r="D677" s="168">
        <v>0</v>
      </c>
      <c r="E677" s="168">
        <v>0</v>
      </c>
      <c r="F677" s="168">
        <v>0</v>
      </c>
      <c r="G677" s="168">
        <v>0</v>
      </c>
      <c r="H677" s="168">
        <v>0</v>
      </c>
      <c r="I677" s="455">
        <v>0</v>
      </c>
      <c r="J677" s="452">
        <v>0</v>
      </c>
      <c r="K677" s="452">
        <v>0</v>
      </c>
      <c r="L677" s="452">
        <v>0</v>
      </c>
    </row>
    <row r="678" spans="1:12">
      <c r="B678" s="144">
        <v>954323</v>
      </c>
      <c r="C678" s="168" t="s">
        <v>935</v>
      </c>
      <c r="D678" s="168">
        <v>0</v>
      </c>
      <c r="E678" s="168">
        <v>0</v>
      </c>
      <c r="F678" s="168">
        <v>0</v>
      </c>
      <c r="G678" s="168">
        <v>0</v>
      </c>
      <c r="H678" s="168">
        <v>0</v>
      </c>
      <c r="I678" s="455">
        <v>0</v>
      </c>
      <c r="J678" s="452">
        <v>0</v>
      </c>
      <c r="K678" s="452">
        <v>0</v>
      </c>
      <c r="L678" s="452">
        <v>0</v>
      </c>
    </row>
    <row r="679" spans="1:12">
      <c r="B679" s="144">
        <v>954315</v>
      </c>
      <c r="C679" s="168" t="s">
        <v>931</v>
      </c>
      <c r="D679" s="168">
        <v>0</v>
      </c>
      <c r="E679" s="168">
        <v>0</v>
      </c>
      <c r="F679" s="168">
        <v>0</v>
      </c>
      <c r="G679" s="168">
        <v>0</v>
      </c>
      <c r="H679" s="168">
        <v>0</v>
      </c>
      <c r="I679" s="455">
        <v>0</v>
      </c>
      <c r="J679" s="452">
        <v>0</v>
      </c>
      <c r="K679" s="452">
        <v>0</v>
      </c>
      <c r="L679" s="452">
        <v>0</v>
      </c>
    </row>
    <row r="680" spans="1:12">
      <c r="B680" s="144">
        <v>952083</v>
      </c>
      <c r="C680" s="168" t="s">
        <v>929</v>
      </c>
      <c r="D680" s="168">
        <v>0</v>
      </c>
      <c r="E680" s="168">
        <v>0</v>
      </c>
      <c r="F680" s="168">
        <v>0</v>
      </c>
      <c r="G680" s="168">
        <v>0</v>
      </c>
      <c r="H680" s="168">
        <v>0</v>
      </c>
      <c r="I680" s="455">
        <v>0</v>
      </c>
      <c r="J680" s="452">
        <v>0</v>
      </c>
      <c r="K680" s="452">
        <v>0</v>
      </c>
      <c r="L680" s="452">
        <v>0</v>
      </c>
    </row>
    <row r="681" spans="1:12">
      <c r="B681" s="144">
        <v>954316</v>
      </c>
      <c r="C681" s="168" t="s">
        <v>929</v>
      </c>
      <c r="D681" s="168">
        <v>0</v>
      </c>
      <c r="E681" s="168">
        <v>0</v>
      </c>
      <c r="F681" s="168">
        <v>0</v>
      </c>
      <c r="G681" s="168">
        <v>0</v>
      </c>
      <c r="H681" s="168">
        <v>0</v>
      </c>
      <c r="I681" s="455">
        <v>0</v>
      </c>
      <c r="J681" s="452">
        <v>0</v>
      </c>
      <c r="K681" s="452">
        <v>0</v>
      </c>
      <c r="L681" s="452">
        <v>0</v>
      </c>
    </row>
    <row r="682" spans="1:12">
      <c r="B682" s="144">
        <v>955878</v>
      </c>
      <c r="C682" s="168" t="s">
        <v>930</v>
      </c>
      <c r="D682" s="168">
        <v>0</v>
      </c>
      <c r="E682" s="168">
        <v>0</v>
      </c>
      <c r="F682" s="168">
        <v>0</v>
      </c>
      <c r="G682" s="168">
        <v>0</v>
      </c>
      <c r="H682" s="168">
        <v>0</v>
      </c>
      <c r="I682" s="455">
        <v>0</v>
      </c>
      <c r="J682" s="452">
        <v>0</v>
      </c>
      <c r="K682" s="452">
        <v>0</v>
      </c>
      <c r="L682" s="452">
        <v>0</v>
      </c>
    </row>
    <row r="683" spans="1:12">
      <c r="A683" s="142" t="s">
        <v>2677</v>
      </c>
      <c r="B683" s="457">
        <v>954321</v>
      </c>
      <c r="C683" s="168" t="s">
        <v>936</v>
      </c>
      <c r="D683" s="168">
        <v>11</v>
      </c>
      <c r="E683" s="168">
        <v>11</v>
      </c>
      <c r="F683" s="168">
        <v>0</v>
      </c>
      <c r="G683" s="168">
        <v>0</v>
      </c>
      <c r="H683" s="168">
        <v>0</v>
      </c>
      <c r="I683" s="455">
        <v>0</v>
      </c>
      <c r="J683" s="452">
        <v>0</v>
      </c>
      <c r="K683" s="452">
        <v>0</v>
      </c>
      <c r="L683" s="452">
        <v>0</v>
      </c>
    </row>
    <row r="684" spans="1:12">
      <c r="B684" s="144">
        <v>955876</v>
      </c>
      <c r="C684" s="168" t="s">
        <v>928</v>
      </c>
      <c r="D684" s="168">
        <v>0</v>
      </c>
      <c r="E684" s="168">
        <v>0</v>
      </c>
      <c r="F684" s="168">
        <v>0</v>
      </c>
      <c r="G684" s="168">
        <v>0</v>
      </c>
      <c r="H684" s="168">
        <v>0</v>
      </c>
      <c r="I684" s="455">
        <v>0</v>
      </c>
      <c r="J684" s="452">
        <v>0</v>
      </c>
      <c r="K684" s="452">
        <v>0</v>
      </c>
      <c r="L684" s="452">
        <v>0</v>
      </c>
    </row>
    <row r="685" spans="1:12">
      <c r="B685" s="144">
        <v>952084</v>
      </c>
      <c r="C685" s="168" t="s">
        <v>933</v>
      </c>
      <c r="D685" s="168">
        <v>0</v>
      </c>
      <c r="E685" s="168">
        <v>0</v>
      </c>
      <c r="F685" s="168">
        <v>0</v>
      </c>
      <c r="G685" s="168">
        <v>0</v>
      </c>
      <c r="H685" s="168">
        <v>0</v>
      </c>
      <c r="I685" s="455">
        <v>0</v>
      </c>
      <c r="J685" s="452">
        <v>0</v>
      </c>
      <c r="K685" s="452">
        <v>0</v>
      </c>
      <c r="L685" s="452">
        <v>0</v>
      </c>
    </row>
    <row r="686" spans="1:12">
      <c r="B686" s="144">
        <v>952081</v>
      </c>
      <c r="C686" s="168" t="s">
        <v>927</v>
      </c>
      <c r="D686" s="168">
        <v>0</v>
      </c>
      <c r="E686" s="168">
        <v>0</v>
      </c>
      <c r="F686" s="168">
        <v>0</v>
      </c>
      <c r="G686" s="168">
        <v>0</v>
      </c>
      <c r="H686" s="168">
        <v>0</v>
      </c>
      <c r="I686" s="455">
        <v>0</v>
      </c>
      <c r="J686" s="452">
        <v>0</v>
      </c>
      <c r="K686" s="452">
        <v>0</v>
      </c>
      <c r="L686" s="452">
        <v>0</v>
      </c>
    </row>
    <row r="687" spans="1:12">
      <c r="B687" s="144">
        <v>955877</v>
      </c>
      <c r="C687" s="168" t="s">
        <v>934</v>
      </c>
      <c r="D687" s="168">
        <v>0</v>
      </c>
      <c r="E687" s="168">
        <v>0</v>
      </c>
      <c r="F687" s="168">
        <v>0</v>
      </c>
      <c r="G687" s="168">
        <v>0</v>
      </c>
      <c r="H687" s="168">
        <v>0</v>
      </c>
      <c r="I687" s="455">
        <v>0</v>
      </c>
      <c r="J687" s="452">
        <v>0</v>
      </c>
      <c r="K687" s="452">
        <v>0</v>
      </c>
      <c r="L687" s="452">
        <v>0</v>
      </c>
    </row>
    <row r="688" spans="1:12">
      <c r="B688" s="144">
        <v>932443</v>
      </c>
      <c r="C688" s="168" t="s">
        <v>916</v>
      </c>
      <c r="D688" s="168">
        <v>0</v>
      </c>
      <c r="E688" s="168">
        <v>0</v>
      </c>
      <c r="F688" s="168">
        <v>0</v>
      </c>
      <c r="G688" s="168">
        <v>36</v>
      </c>
      <c r="H688" s="168">
        <v>0</v>
      </c>
      <c r="I688" s="455">
        <v>1760</v>
      </c>
      <c r="J688" s="452">
        <v>1760</v>
      </c>
      <c r="K688" s="452">
        <v>1790</v>
      </c>
      <c r="L688" s="452">
        <v>1820</v>
      </c>
    </row>
    <row r="689" spans="1:12">
      <c r="B689" s="144">
        <v>955816</v>
      </c>
      <c r="C689" s="168" t="s">
        <v>914</v>
      </c>
      <c r="D689" s="168">
        <v>0</v>
      </c>
      <c r="E689" s="168">
        <v>0</v>
      </c>
      <c r="F689" s="168">
        <v>0</v>
      </c>
      <c r="G689" s="168">
        <v>0</v>
      </c>
      <c r="H689" s="168">
        <v>0</v>
      </c>
      <c r="I689" s="455">
        <v>761</v>
      </c>
      <c r="J689" s="452">
        <v>761</v>
      </c>
      <c r="K689" s="452">
        <v>761</v>
      </c>
      <c r="L689" s="452">
        <v>761</v>
      </c>
    </row>
    <row r="690" spans="1:12">
      <c r="B690" s="144">
        <v>932430</v>
      </c>
      <c r="C690" s="168" t="s">
        <v>914</v>
      </c>
      <c r="D690" s="168">
        <v>0</v>
      </c>
      <c r="E690" s="168">
        <v>0</v>
      </c>
      <c r="F690" s="168">
        <v>0</v>
      </c>
      <c r="G690" s="168">
        <v>0</v>
      </c>
      <c r="H690" s="168">
        <v>0</v>
      </c>
      <c r="I690" s="455"/>
      <c r="J690" s="452"/>
      <c r="K690" s="452">
        <v>0</v>
      </c>
      <c r="L690" s="452">
        <v>0</v>
      </c>
    </row>
    <row r="691" spans="1:12">
      <c r="B691" s="144">
        <v>932406</v>
      </c>
      <c r="C691" s="168" t="s">
        <v>912</v>
      </c>
      <c r="D691" s="168">
        <v>0</v>
      </c>
      <c r="E691" s="168">
        <v>0</v>
      </c>
      <c r="F691" s="168">
        <v>0</v>
      </c>
      <c r="G691" s="168">
        <v>0</v>
      </c>
      <c r="H691" s="168">
        <v>0</v>
      </c>
      <c r="I691" s="455"/>
      <c r="J691" s="452"/>
      <c r="K691" s="452">
        <v>0</v>
      </c>
      <c r="L691" s="452">
        <v>0</v>
      </c>
    </row>
    <row r="692" spans="1:12">
      <c r="B692" s="144">
        <v>726937</v>
      </c>
      <c r="C692" s="168" t="s">
        <v>2541</v>
      </c>
      <c r="D692" s="168">
        <v>0</v>
      </c>
      <c r="E692" s="168">
        <v>0</v>
      </c>
      <c r="F692" s="168">
        <v>0</v>
      </c>
      <c r="G692" s="168">
        <v>0</v>
      </c>
      <c r="H692" s="168">
        <v>0</v>
      </c>
      <c r="I692" s="455"/>
      <c r="J692" s="452"/>
      <c r="K692" s="452">
        <v>0</v>
      </c>
      <c r="L692" s="452">
        <v>0</v>
      </c>
    </row>
    <row r="693" spans="1:12">
      <c r="B693" s="144">
        <v>932434</v>
      </c>
      <c r="C693" s="168" t="s">
        <v>910</v>
      </c>
      <c r="D693" s="168">
        <v>89</v>
      </c>
      <c r="E693" s="168">
        <v>85</v>
      </c>
      <c r="F693" s="168">
        <v>4</v>
      </c>
      <c r="G693" s="168">
        <v>14</v>
      </c>
      <c r="H693" s="168">
        <v>0</v>
      </c>
      <c r="I693" s="455">
        <v>4950</v>
      </c>
      <c r="J693" s="452">
        <v>4950</v>
      </c>
      <c r="K693" s="452">
        <v>5105</v>
      </c>
      <c r="L693" s="452">
        <v>5820</v>
      </c>
    </row>
    <row r="694" spans="1:12">
      <c r="B694" s="144">
        <v>932433</v>
      </c>
      <c r="C694" s="168" t="s">
        <v>909</v>
      </c>
      <c r="D694" s="168">
        <v>10</v>
      </c>
      <c r="E694" s="168">
        <v>0</v>
      </c>
      <c r="F694" s="168">
        <v>10</v>
      </c>
      <c r="G694" s="168">
        <v>1</v>
      </c>
      <c r="H694" s="168">
        <v>0</v>
      </c>
      <c r="I694" s="455">
        <v>2400</v>
      </c>
      <c r="J694" s="452">
        <v>2400</v>
      </c>
      <c r="K694" s="452">
        <v>2488</v>
      </c>
      <c r="L694" s="452">
        <v>2840</v>
      </c>
    </row>
    <row r="695" spans="1:12">
      <c r="B695" s="144">
        <v>932401</v>
      </c>
      <c r="C695" s="168" t="s">
        <v>908</v>
      </c>
      <c r="D695" s="168">
        <v>0</v>
      </c>
      <c r="E695" s="168">
        <v>0</v>
      </c>
      <c r="F695" s="168">
        <v>0</v>
      </c>
      <c r="G695" s="168">
        <v>15</v>
      </c>
      <c r="H695" s="168">
        <v>0</v>
      </c>
      <c r="I695" s="455"/>
      <c r="J695" s="452"/>
      <c r="K695" s="452">
        <v>3036.04</v>
      </c>
      <c r="L695" s="452">
        <v>3217</v>
      </c>
    </row>
    <row r="696" spans="1:12">
      <c r="B696" s="144">
        <v>932441</v>
      </c>
      <c r="C696" s="168" t="s">
        <v>538</v>
      </c>
      <c r="D696" s="168">
        <v>0</v>
      </c>
      <c r="E696" s="168">
        <v>0</v>
      </c>
      <c r="F696" s="168">
        <v>0</v>
      </c>
      <c r="G696" s="168">
        <v>0</v>
      </c>
      <c r="H696" s="168">
        <v>0</v>
      </c>
      <c r="I696" s="455">
        <v>530</v>
      </c>
      <c r="J696" s="452">
        <v>530</v>
      </c>
      <c r="K696" s="452">
        <v>530</v>
      </c>
      <c r="L696" s="452">
        <v>530</v>
      </c>
    </row>
    <row r="697" spans="1:12">
      <c r="B697" s="144">
        <v>932439</v>
      </c>
      <c r="C697" s="168" t="s">
        <v>1164</v>
      </c>
      <c r="D697" s="168">
        <v>0</v>
      </c>
      <c r="E697" s="168">
        <v>0</v>
      </c>
      <c r="F697" s="168">
        <v>0</v>
      </c>
      <c r="G697" s="168">
        <v>1</v>
      </c>
      <c r="H697" s="168">
        <v>0</v>
      </c>
      <c r="I697" s="455">
        <v>560</v>
      </c>
      <c r="J697" s="452">
        <v>560</v>
      </c>
      <c r="K697" s="452">
        <v>560</v>
      </c>
      <c r="L697" s="452">
        <v>560</v>
      </c>
    </row>
    <row r="698" spans="1:12">
      <c r="B698" s="144">
        <v>932436</v>
      </c>
      <c r="C698" s="168" t="s">
        <v>547</v>
      </c>
      <c r="D698" s="168">
        <v>0</v>
      </c>
      <c r="E698" s="168">
        <v>0</v>
      </c>
      <c r="F698" s="168">
        <v>0</v>
      </c>
      <c r="G698" s="168">
        <v>0</v>
      </c>
      <c r="H698" s="168">
        <v>0</v>
      </c>
      <c r="I698" s="455">
        <v>370</v>
      </c>
      <c r="J698" s="452">
        <v>370</v>
      </c>
      <c r="K698" s="452">
        <v>370</v>
      </c>
      <c r="L698" s="452">
        <v>370</v>
      </c>
    </row>
    <row r="699" spans="1:12">
      <c r="A699" s="142" t="s">
        <v>2677</v>
      </c>
      <c r="B699" s="457">
        <v>932442</v>
      </c>
      <c r="C699" s="168" t="s">
        <v>507</v>
      </c>
      <c r="D699" s="168">
        <v>15</v>
      </c>
      <c r="E699" s="168">
        <v>15</v>
      </c>
      <c r="F699" s="168">
        <v>0</v>
      </c>
      <c r="G699" s="168">
        <v>0</v>
      </c>
      <c r="H699" s="168">
        <v>0</v>
      </c>
      <c r="I699" s="453"/>
      <c r="J699" s="453"/>
      <c r="K699" s="453">
        <v>0</v>
      </c>
      <c r="L699" s="453">
        <v>0</v>
      </c>
    </row>
    <row r="700" spans="1:12">
      <c r="B700" s="144">
        <v>932394</v>
      </c>
      <c r="C700" s="168" t="s">
        <v>1136</v>
      </c>
      <c r="D700" s="168">
        <v>369</v>
      </c>
      <c r="E700" s="168">
        <v>285</v>
      </c>
      <c r="F700" s="168">
        <v>84</v>
      </c>
      <c r="G700" s="168">
        <v>197</v>
      </c>
      <c r="H700" s="168">
        <v>0</v>
      </c>
      <c r="I700" s="455">
        <v>500</v>
      </c>
      <c r="J700" s="452">
        <v>500</v>
      </c>
      <c r="K700" s="452">
        <v>514</v>
      </c>
      <c r="L700" s="452">
        <v>590</v>
      </c>
    </row>
    <row r="701" spans="1:12">
      <c r="B701" s="144">
        <v>949231</v>
      </c>
      <c r="C701" s="168" t="s">
        <v>603</v>
      </c>
      <c r="D701" s="168">
        <v>589</v>
      </c>
      <c r="E701" s="168">
        <v>589</v>
      </c>
      <c r="F701" s="168">
        <v>0</v>
      </c>
      <c r="G701" s="168">
        <v>7</v>
      </c>
      <c r="H701" s="168">
        <v>0</v>
      </c>
      <c r="I701" s="455">
        <v>380</v>
      </c>
      <c r="J701" s="452">
        <v>380</v>
      </c>
      <c r="K701" s="452">
        <v>391</v>
      </c>
      <c r="L701" s="452">
        <v>450</v>
      </c>
    </row>
    <row r="702" spans="1:12">
      <c r="B702" s="144">
        <v>932444</v>
      </c>
      <c r="C702" s="168" t="s">
        <v>603</v>
      </c>
      <c r="D702" s="168">
        <v>0</v>
      </c>
      <c r="E702" s="168">
        <v>0</v>
      </c>
      <c r="F702" s="168">
        <v>0</v>
      </c>
      <c r="G702" s="168">
        <v>0</v>
      </c>
      <c r="H702" s="168">
        <v>0</v>
      </c>
      <c r="I702" s="455"/>
      <c r="J702" s="452"/>
      <c r="K702" s="452">
        <v>459.81</v>
      </c>
      <c r="L702" s="452">
        <v>529.19000000000005</v>
      </c>
    </row>
    <row r="703" spans="1:12">
      <c r="B703" s="144">
        <v>932026</v>
      </c>
      <c r="C703" s="168" t="s">
        <v>1130</v>
      </c>
      <c r="D703" s="168">
        <v>499</v>
      </c>
      <c r="E703" s="168">
        <v>443</v>
      </c>
      <c r="F703" s="168">
        <v>56</v>
      </c>
      <c r="G703" s="168">
        <v>111</v>
      </c>
      <c r="H703" s="168">
        <v>0</v>
      </c>
      <c r="I703" s="455">
        <v>699</v>
      </c>
      <c r="J703" s="452">
        <v>699</v>
      </c>
      <c r="K703" s="452">
        <v>721</v>
      </c>
      <c r="L703" s="452">
        <v>830</v>
      </c>
    </row>
    <row r="704" spans="1:12">
      <c r="B704" s="144">
        <v>949533</v>
      </c>
      <c r="C704" s="168" t="s">
        <v>1129</v>
      </c>
      <c r="D704" s="168">
        <v>463</v>
      </c>
      <c r="E704" s="168">
        <v>417</v>
      </c>
      <c r="F704" s="168">
        <v>46</v>
      </c>
      <c r="G704" s="168">
        <v>114</v>
      </c>
      <c r="H704" s="168">
        <v>0</v>
      </c>
      <c r="I704" s="455">
        <v>500</v>
      </c>
      <c r="J704" s="452">
        <v>500</v>
      </c>
      <c r="K704" s="452">
        <v>514</v>
      </c>
      <c r="L704" s="452">
        <v>590</v>
      </c>
    </row>
    <row r="705" spans="2:12">
      <c r="B705" s="144">
        <v>932352</v>
      </c>
      <c r="C705" s="168" t="s">
        <v>1129</v>
      </c>
      <c r="D705" s="168">
        <v>0</v>
      </c>
      <c r="E705" s="168">
        <v>0</v>
      </c>
      <c r="F705" s="168">
        <v>0</v>
      </c>
      <c r="G705" s="168">
        <v>0</v>
      </c>
      <c r="H705" s="168">
        <v>0</v>
      </c>
      <c r="I705" s="455"/>
      <c r="J705" s="452"/>
      <c r="K705" s="452">
        <v>517.97</v>
      </c>
      <c r="L705" s="452">
        <v>593.4</v>
      </c>
    </row>
    <row r="706" spans="2:12">
      <c r="B706" s="144">
        <v>947032</v>
      </c>
      <c r="C706" s="168" t="s">
        <v>1382</v>
      </c>
      <c r="D706" s="168">
        <v>0</v>
      </c>
      <c r="E706" s="168">
        <v>0</v>
      </c>
      <c r="F706" s="168">
        <v>0</v>
      </c>
      <c r="G706" s="168">
        <v>0</v>
      </c>
      <c r="H706" s="168">
        <v>0</v>
      </c>
      <c r="I706" s="455"/>
      <c r="J706" s="452"/>
      <c r="K706" s="452">
        <v>0</v>
      </c>
      <c r="L706" s="452">
        <v>0</v>
      </c>
    </row>
    <row r="707" spans="2:12">
      <c r="B707" s="144">
        <v>945348</v>
      </c>
      <c r="C707" s="168" t="s">
        <v>621</v>
      </c>
      <c r="D707" s="168">
        <v>992</v>
      </c>
      <c r="E707" s="168">
        <v>0</v>
      </c>
      <c r="F707" s="168">
        <v>992</v>
      </c>
      <c r="G707" s="168">
        <v>10</v>
      </c>
      <c r="H707" s="168">
        <v>0</v>
      </c>
      <c r="I707" s="455">
        <v>100</v>
      </c>
      <c r="J707" s="452">
        <v>100</v>
      </c>
      <c r="K707" s="452">
        <v>102</v>
      </c>
      <c r="L707" s="452">
        <v>120</v>
      </c>
    </row>
    <row r="708" spans="2:12">
      <c r="B708" s="144">
        <v>949641</v>
      </c>
      <c r="C708" s="168" t="s">
        <v>621</v>
      </c>
      <c r="D708" s="168">
        <v>517</v>
      </c>
      <c r="E708" s="168">
        <v>347</v>
      </c>
      <c r="F708" s="168">
        <v>170</v>
      </c>
      <c r="G708" s="168">
        <v>11</v>
      </c>
      <c r="H708" s="168">
        <v>0</v>
      </c>
      <c r="I708" s="455">
        <v>100</v>
      </c>
      <c r="J708" s="452">
        <v>100</v>
      </c>
      <c r="K708" s="452">
        <v>102</v>
      </c>
      <c r="L708" s="452">
        <v>120</v>
      </c>
    </row>
    <row r="709" spans="2:12">
      <c r="B709" s="144">
        <v>949638</v>
      </c>
      <c r="C709" s="168" t="s">
        <v>621</v>
      </c>
      <c r="D709" s="168">
        <v>950</v>
      </c>
      <c r="E709" s="168">
        <v>650</v>
      </c>
      <c r="F709" s="168">
        <v>300</v>
      </c>
      <c r="G709" s="168">
        <v>36</v>
      </c>
      <c r="H709" s="168">
        <v>0</v>
      </c>
      <c r="I709" s="455">
        <v>100</v>
      </c>
      <c r="J709" s="452">
        <v>100</v>
      </c>
      <c r="K709" s="452">
        <v>102</v>
      </c>
      <c r="L709" s="452">
        <v>120</v>
      </c>
    </row>
    <row r="710" spans="2:12">
      <c r="B710" s="144">
        <v>932396</v>
      </c>
      <c r="C710" s="168" t="s">
        <v>621</v>
      </c>
      <c r="D710" s="168">
        <v>0</v>
      </c>
      <c r="E710" s="168">
        <v>0</v>
      </c>
      <c r="F710" s="168">
        <v>0</v>
      </c>
      <c r="G710" s="168">
        <v>515</v>
      </c>
      <c r="H710" s="168">
        <v>0</v>
      </c>
      <c r="I710" s="455">
        <v>100</v>
      </c>
      <c r="J710" s="452">
        <v>100</v>
      </c>
      <c r="K710" s="452">
        <v>102</v>
      </c>
      <c r="L710" s="452">
        <v>120</v>
      </c>
    </row>
    <row r="711" spans="2:12">
      <c r="B711" s="144">
        <v>947820</v>
      </c>
      <c r="C711" s="168" t="s">
        <v>1565</v>
      </c>
      <c r="D711" s="168">
        <v>0</v>
      </c>
      <c r="E711" s="168">
        <v>0</v>
      </c>
      <c r="F711" s="168">
        <v>0</v>
      </c>
      <c r="G711" s="168">
        <v>0</v>
      </c>
      <c r="H711" s="168">
        <v>0</v>
      </c>
      <c r="I711" s="455">
        <v>0</v>
      </c>
      <c r="J711" s="452">
        <v>0</v>
      </c>
      <c r="K711" s="452">
        <v>635.74</v>
      </c>
      <c r="L711" s="452">
        <v>722.91</v>
      </c>
    </row>
    <row r="712" spans="2:12">
      <c r="B712" s="144">
        <v>932059</v>
      </c>
      <c r="C712" s="168" t="s">
        <v>1565</v>
      </c>
      <c r="D712" s="168">
        <v>2539</v>
      </c>
      <c r="E712" s="168">
        <v>1972</v>
      </c>
      <c r="F712" s="168">
        <v>567</v>
      </c>
      <c r="G712" s="168">
        <v>497</v>
      </c>
      <c r="H712" s="168">
        <v>5004</v>
      </c>
      <c r="I712" s="455">
        <v>580</v>
      </c>
      <c r="J712" s="452">
        <v>580</v>
      </c>
      <c r="K712" s="452">
        <v>598</v>
      </c>
      <c r="L712" s="452">
        <v>690</v>
      </c>
    </row>
  </sheetData>
  <autoFilter ref="B1:Z7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DATA FOR SINBO_TLF</vt:lpstr>
      <vt:lpstr>SINBO АКТИВНЫЙ АССОРТИМЕНТ</vt:lpstr>
      <vt:lpstr>SINBO ЗАКАЗ ПО ЗАПРОСУ КЛИЕНТА</vt:lpstr>
      <vt:lpstr>внести в прайс</vt:lpstr>
      <vt:lpstr>ДАННЫЕ</vt:lpstr>
      <vt:lpstr>внести в прайс лист есть в нали</vt:lpstr>
      <vt:lpstr>весь список для сертификации</vt:lpstr>
      <vt:lpstr>контакт лист для рассылки</vt:lpstr>
      <vt:lpstr>ДАННЫЕ 13 10</vt:lpstr>
      <vt:lpstr>данные сводная</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vasifovzr</dc:creator>
  <cp:lastModifiedBy>ПК</cp:lastModifiedBy>
  <cp:lastPrinted>2014-03-18T12:10:23Z</cp:lastPrinted>
  <dcterms:created xsi:type="dcterms:W3CDTF">2010-07-05T03:47:12Z</dcterms:created>
  <dcterms:modified xsi:type="dcterms:W3CDTF">2014-10-26T09:49:07Z</dcterms:modified>
</cp:coreProperties>
</file>